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400" windowHeight="7230" activeTab="3"/>
  </bookViews>
  <sheets>
    <sheet name="Волжский " sheetId="4" r:id="rId1"/>
    <sheet name="Новокуйбышевск" sheetId="3" r:id="rId2"/>
    <sheet name="Поволжское" sheetId="2" r:id="rId3"/>
    <sheet name="итоги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S1_FileName" localSheetId="0" hidden="1">[1]XLR_NoRangeSheet!$G$6</definedName>
    <definedName name="S1_FileName" localSheetId="3" hidden="1">[1]XLR_NoRangeSheet!$G$6</definedName>
    <definedName name="S1_FileName" localSheetId="1" hidden="1">[1]XLR_NoRangeSheet!$G$6</definedName>
    <definedName name="S1_FileName" localSheetId="2" hidden="1">[1]XLR_NoRangeSheet!$G$6</definedName>
    <definedName name="S1_FileName" hidden="1">[2]XLR_NoRangeSheet!$G$6</definedName>
    <definedName name="S1_FName1" localSheetId="0" hidden="1">[1]XLR_NoRangeSheet!$H$6</definedName>
    <definedName name="S1_FName1" localSheetId="3" hidden="1">[1]XLR_NoRangeSheet!$H$6</definedName>
    <definedName name="S1_FName1" localSheetId="1" hidden="1">[1]XLR_NoRangeSheet!$H$6</definedName>
    <definedName name="S1_FName1" localSheetId="2" hidden="1">[1]XLR_NoRangeSheet!$H$6</definedName>
    <definedName name="S1_FName1" hidden="1">[2]XLR_NoRangeSheet!$H$6</definedName>
    <definedName name="S1_FName10" localSheetId="0" hidden="1">[1]XLR_NoRangeSheet!$Q$6</definedName>
    <definedName name="S1_FName10" localSheetId="3" hidden="1">[1]XLR_NoRangeSheet!$Q$6</definedName>
    <definedName name="S1_FName10" localSheetId="1" hidden="1">[1]XLR_NoRangeSheet!$Q$6</definedName>
    <definedName name="S1_FName10" localSheetId="2" hidden="1">[1]XLR_NoRangeSheet!$Q$6</definedName>
    <definedName name="S1_FName10" hidden="1">[2]XLR_NoRangeSheet!$Q$6</definedName>
    <definedName name="S1_FName11" localSheetId="0" hidden="1">[1]XLR_NoRangeSheet!$R$6</definedName>
    <definedName name="S1_FName11" localSheetId="3" hidden="1">[1]XLR_NoRangeSheet!$R$6</definedName>
    <definedName name="S1_FName11" localSheetId="1" hidden="1">[1]XLR_NoRangeSheet!$R$6</definedName>
    <definedName name="S1_FName11" localSheetId="2" hidden="1">[1]XLR_NoRangeSheet!$R$6</definedName>
    <definedName name="S1_FName11" hidden="1">[2]XLR_NoRangeSheet!$R$6</definedName>
    <definedName name="S1_FName12" localSheetId="0" hidden="1">[1]XLR_NoRangeSheet!$S$6</definedName>
    <definedName name="S1_FName12" localSheetId="3" hidden="1">[1]XLR_NoRangeSheet!$S$6</definedName>
    <definedName name="S1_FName12" localSheetId="1" hidden="1">[1]XLR_NoRangeSheet!$S$6</definedName>
    <definedName name="S1_FName12" localSheetId="2" hidden="1">[1]XLR_NoRangeSheet!$S$6</definedName>
    <definedName name="S1_FName12" hidden="1">[2]XLR_NoRangeSheet!$S$6</definedName>
    <definedName name="S1_FName13" localSheetId="0" hidden="1">[1]XLR_NoRangeSheet!$T$6</definedName>
    <definedName name="S1_FName13" localSheetId="3" hidden="1">[1]XLR_NoRangeSheet!$T$6</definedName>
    <definedName name="S1_FName13" localSheetId="1" hidden="1">[1]XLR_NoRangeSheet!$T$6</definedName>
    <definedName name="S1_FName13" localSheetId="2" hidden="1">[1]XLR_NoRangeSheet!$T$6</definedName>
    <definedName name="S1_FName13" hidden="1">[2]XLR_NoRangeSheet!$T$6</definedName>
    <definedName name="S1_FName14" localSheetId="0" hidden="1">[1]XLR_NoRangeSheet!$U$6</definedName>
    <definedName name="S1_FName14" localSheetId="3" hidden="1">[1]XLR_NoRangeSheet!$U$6</definedName>
    <definedName name="S1_FName14" localSheetId="1" hidden="1">[1]XLR_NoRangeSheet!$U$6</definedName>
    <definedName name="S1_FName14" localSheetId="2" hidden="1">[1]XLR_NoRangeSheet!$U$6</definedName>
    <definedName name="S1_FName14" hidden="1">[2]XLR_NoRangeSheet!$U$6</definedName>
    <definedName name="S1_FName15" localSheetId="0" hidden="1">[1]XLR_NoRangeSheet!$V$6</definedName>
    <definedName name="S1_FName15" localSheetId="3" hidden="1">[1]XLR_NoRangeSheet!$V$6</definedName>
    <definedName name="S1_FName15" localSheetId="1" hidden="1">[1]XLR_NoRangeSheet!$V$6</definedName>
    <definedName name="S1_FName15" localSheetId="2" hidden="1">[1]XLR_NoRangeSheet!$V$6</definedName>
    <definedName name="S1_FName15" hidden="1">[2]XLR_NoRangeSheet!$V$6</definedName>
    <definedName name="S1_FName16" localSheetId="0" hidden="1">[1]XLR_NoRangeSheet!$W$6</definedName>
    <definedName name="S1_FName16" localSheetId="3" hidden="1">[1]XLR_NoRangeSheet!$W$6</definedName>
    <definedName name="S1_FName16" localSheetId="1" hidden="1">[1]XLR_NoRangeSheet!$W$6</definedName>
    <definedName name="S1_FName16" localSheetId="2" hidden="1">[1]XLR_NoRangeSheet!$W$6</definedName>
    <definedName name="S1_FName16" hidden="1">[2]XLR_NoRangeSheet!$W$6</definedName>
    <definedName name="S1_FName17" localSheetId="0" hidden="1">[1]XLR_NoRangeSheet!$X$6</definedName>
    <definedName name="S1_FName17" localSheetId="3" hidden="1">[1]XLR_NoRangeSheet!$X$6</definedName>
    <definedName name="S1_FName17" localSheetId="1" hidden="1">[1]XLR_NoRangeSheet!$X$6</definedName>
    <definedName name="S1_FName17" localSheetId="2" hidden="1">[1]XLR_NoRangeSheet!$X$6</definedName>
    <definedName name="S1_FName17" hidden="1">[2]XLR_NoRangeSheet!$X$6</definedName>
    <definedName name="S1_FName18" localSheetId="0" hidden="1">[3]XLR_NoRangeSheet!$Z$6</definedName>
    <definedName name="S1_FName18" localSheetId="3" hidden="1">[3]XLR_NoRangeSheet!$Z$6</definedName>
    <definedName name="S1_FName18" localSheetId="1" hidden="1">[3]XLR_NoRangeSheet!$Z$6</definedName>
    <definedName name="S1_FName18" localSheetId="2" hidden="1">[3]XLR_NoRangeSheet!$Z$6</definedName>
    <definedName name="S1_FName18" hidden="1">[4]XLR_NoRangeSheet!$X$6</definedName>
    <definedName name="S1_FName19" hidden="1">[5]XLR_NoRangeSheet!$AA$6</definedName>
    <definedName name="S1_FName2" localSheetId="0" hidden="1">[1]XLR_NoRangeSheet!$I$6</definedName>
    <definedName name="S1_FName2" localSheetId="3" hidden="1">[1]XLR_NoRangeSheet!$I$6</definedName>
    <definedName name="S1_FName2" localSheetId="1" hidden="1">[1]XLR_NoRangeSheet!$I$6</definedName>
    <definedName name="S1_FName2" localSheetId="2" hidden="1">[1]XLR_NoRangeSheet!$I$6</definedName>
    <definedName name="S1_FName2" hidden="1">[2]XLR_NoRangeSheet!$I$6</definedName>
    <definedName name="S1_FName28" hidden="1">[5]XLR_NoRangeSheet!$AB$6</definedName>
    <definedName name="S1_FName29" hidden="1">[5]XLR_NoRangeSheet!$AC$6</definedName>
    <definedName name="S1_FName3" localSheetId="0" hidden="1">[1]XLR_NoRangeSheet!$J$6</definedName>
    <definedName name="S1_FName3" localSheetId="3" hidden="1">[1]XLR_NoRangeSheet!$J$6</definedName>
    <definedName name="S1_FName3" localSheetId="1" hidden="1">[1]XLR_NoRangeSheet!$J$6</definedName>
    <definedName name="S1_FName3" localSheetId="2" hidden="1">[1]XLR_NoRangeSheet!$J$6</definedName>
    <definedName name="S1_FName3" hidden="1">[2]XLR_NoRangeSheet!$J$6</definedName>
    <definedName name="S1_FName30" hidden="1">[5]XLR_NoRangeSheet!$AD$6</definedName>
    <definedName name="S1_FName31" hidden="1">[5]XLR_NoRangeSheet!$AE$6</definedName>
    <definedName name="S1_FName32" hidden="1">[5]XLR_NoRangeSheet!$AF$6</definedName>
    <definedName name="S1_FName4" localSheetId="0" hidden="1">[1]XLR_NoRangeSheet!$K$6</definedName>
    <definedName name="S1_FName4" localSheetId="3" hidden="1">[1]XLR_NoRangeSheet!$K$6</definedName>
    <definedName name="S1_FName4" localSheetId="1" hidden="1">[1]XLR_NoRangeSheet!$K$6</definedName>
    <definedName name="S1_FName4" localSheetId="2" hidden="1">[1]XLR_NoRangeSheet!$K$6</definedName>
    <definedName name="S1_FName4" hidden="1">[2]XLR_NoRangeSheet!$K$6</definedName>
    <definedName name="S1_FName5" localSheetId="0" hidden="1">[1]XLR_NoRangeSheet!$L$6</definedName>
    <definedName name="S1_FName5" localSheetId="3" hidden="1">[1]XLR_NoRangeSheet!$L$6</definedName>
    <definedName name="S1_FName5" localSheetId="1" hidden="1">[1]XLR_NoRangeSheet!$L$6</definedName>
    <definedName name="S1_FName5" localSheetId="2" hidden="1">[1]XLR_NoRangeSheet!$L$6</definedName>
    <definedName name="S1_FName5" hidden="1">[2]XLR_NoRangeSheet!$L$6</definedName>
    <definedName name="S1_FName6" localSheetId="0" hidden="1">[1]XLR_NoRangeSheet!$M$6</definedName>
    <definedName name="S1_FName6" localSheetId="3" hidden="1">[1]XLR_NoRangeSheet!$M$6</definedName>
    <definedName name="S1_FName6" localSheetId="1" hidden="1">[1]XLR_NoRangeSheet!$M$6</definedName>
    <definedName name="S1_FName6" localSheetId="2" hidden="1">[1]XLR_NoRangeSheet!$M$6</definedName>
    <definedName name="S1_FName6" hidden="1">[2]XLR_NoRangeSheet!$M$6</definedName>
    <definedName name="S1_FName7" localSheetId="0" hidden="1">[1]XLR_NoRangeSheet!$N$6</definedName>
    <definedName name="S1_FName7" localSheetId="3" hidden="1">[1]XLR_NoRangeSheet!$N$6</definedName>
    <definedName name="S1_FName7" localSheetId="1" hidden="1">[1]XLR_NoRangeSheet!$N$6</definedName>
    <definedName name="S1_FName7" localSheetId="2" hidden="1">[1]XLR_NoRangeSheet!$N$6</definedName>
    <definedName name="S1_FName7" hidden="1">[2]XLR_NoRangeSheet!$N$6</definedName>
    <definedName name="S1_FName8" localSheetId="0" hidden="1">[1]XLR_NoRangeSheet!$O$6</definedName>
    <definedName name="S1_FName8" localSheetId="3" hidden="1">[1]XLR_NoRangeSheet!$O$6</definedName>
    <definedName name="S1_FName8" localSheetId="1" hidden="1">[1]XLR_NoRangeSheet!$O$6</definedName>
    <definedName name="S1_FName8" localSheetId="2" hidden="1">[1]XLR_NoRangeSheet!$O$6</definedName>
    <definedName name="S1_FName8" hidden="1">[2]XLR_NoRangeSheet!$O$6</definedName>
    <definedName name="S1_FName9" localSheetId="0" hidden="1">[1]XLR_NoRangeSheet!$P$6</definedName>
    <definedName name="S1_FName9" localSheetId="3" hidden="1">[1]XLR_NoRangeSheet!$P$6</definedName>
    <definedName name="S1_FName9" localSheetId="1" hidden="1">[1]XLR_NoRangeSheet!$P$6</definedName>
    <definedName name="S1_FName9" localSheetId="2" hidden="1">[1]XLR_NoRangeSheet!$P$6</definedName>
    <definedName name="S1_FName9" hidden="1">[2]XLR_NoRangeSheet!$P$6</definedName>
    <definedName name="S1_InstType" localSheetId="0" hidden="1">[1]XLR_NoRangeSheet!$D$6</definedName>
    <definedName name="S1_InstType" localSheetId="3" hidden="1">[1]XLR_NoRangeSheet!$D$6</definedName>
    <definedName name="S1_InstType" localSheetId="1" hidden="1">[1]XLR_NoRangeSheet!$D$6</definedName>
    <definedName name="S1_InstType" localSheetId="2" hidden="1">[1]XLR_NoRangeSheet!$D$6</definedName>
    <definedName name="S1_InstType" hidden="1">[2]XLR_NoRangeSheet!$D$6</definedName>
    <definedName name="S1_MinBall" localSheetId="0" hidden="1">[6]XLR_NoRangeSheet!$H$6</definedName>
    <definedName name="S1_MinBall" localSheetId="3" hidden="1">[6]XLR_NoRangeSheet!$H$6</definedName>
    <definedName name="S1_MinBall" localSheetId="1" hidden="1">[6]XLR_NoRangeSheet!$H$6</definedName>
    <definedName name="S1_MinBall" localSheetId="2" hidden="1">[6]XLR_NoRangeSheet!$H$6</definedName>
    <definedName name="S1_MinBall" hidden="1">[7]Приложение1!$H$6</definedName>
    <definedName name="S1_SchoolCode" localSheetId="0" hidden="1">[1]XLR_NoRangeSheet!$E$6</definedName>
    <definedName name="S1_SchoolCode" localSheetId="3" hidden="1">[1]XLR_NoRangeSheet!$E$6</definedName>
    <definedName name="S1_SchoolCode" localSheetId="1" hidden="1">[1]XLR_NoRangeSheet!$E$6</definedName>
    <definedName name="S1_SchoolCode" localSheetId="2" hidden="1">[1]XLR_NoRangeSheet!$E$6</definedName>
    <definedName name="S1_SchoolCode" hidden="1">[2]XLR_NoRangeSheet!$E$6</definedName>
    <definedName name="S1_SubjectCode" localSheetId="0" hidden="1">[1]XLR_NoRangeSheet!$F$6</definedName>
    <definedName name="S1_SubjectCode" localSheetId="3" hidden="1">[1]XLR_NoRangeSheet!$F$6</definedName>
    <definedName name="S1_SubjectCode" localSheetId="1" hidden="1">[1]XLR_NoRangeSheet!$F$6</definedName>
    <definedName name="S1_SubjectCode" localSheetId="2" hidden="1">[1]XLR_NoRangeSheet!$F$6</definedName>
    <definedName name="S1_SubjectCode" hidden="1">[2]XLR_NoRangeSheet!$F$6</definedName>
    <definedName name="S1_Title" localSheetId="0" hidden="1">[1]XLR_NoRangeSheet!$C$6</definedName>
    <definedName name="S1_Title" localSheetId="3" hidden="1">[1]XLR_NoRangeSheet!$C$6</definedName>
    <definedName name="S1_Title" localSheetId="1" hidden="1">[1]XLR_NoRangeSheet!$C$6</definedName>
    <definedName name="S1_Title" localSheetId="2" hidden="1">[1]XLR_NoRangeSheet!$C$6</definedName>
    <definedName name="S1_Title" hidden="1">[2]XLR_NoRangeSheet!$C$6</definedName>
    <definedName name="ХИМ" hidden="1">[8]XLR_NoRangeSheet!$S$6</definedName>
    <definedName name="ХИМИЯ1" hidden="1">[8]XLR_NoRangeSheet!$G$6</definedName>
  </definedNames>
  <calcPr calcId="125725"/>
</workbook>
</file>

<file path=xl/calcChain.xml><?xml version="1.0" encoding="utf-8"?>
<calcChain xmlns="http://schemas.openxmlformats.org/spreadsheetml/2006/main">
  <c r="H23" i="2"/>
  <c r="D23"/>
  <c r="C23"/>
  <c r="C6" i="1" l="1"/>
  <c r="D6"/>
  <c r="B5"/>
  <c r="B6" s="1"/>
  <c r="E12"/>
  <c r="G12"/>
  <c r="F12"/>
  <c r="G10"/>
  <c r="F10"/>
  <c r="E10"/>
  <c r="G8"/>
  <c r="F8"/>
  <c r="E8"/>
  <c r="G6"/>
  <c r="F6"/>
  <c r="E6"/>
  <c r="F3" i="3"/>
  <c r="F5"/>
  <c r="F7"/>
  <c r="F6"/>
  <c r="F4"/>
  <c r="F8"/>
  <c r="F9"/>
  <c r="F10"/>
  <c r="F11"/>
  <c r="G9"/>
  <c r="G11" s="1"/>
  <c r="D9"/>
  <c r="D11" s="1"/>
  <c r="C9"/>
  <c r="F13" i="4"/>
  <c r="F10"/>
  <c r="F11"/>
  <c r="F14"/>
  <c r="F8"/>
  <c r="F12"/>
  <c r="F16"/>
  <c r="F4"/>
  <c r="F15"/>
  <c r="F5"/>
  <c r="F3"/>
  <c r="F7"/>
  <c r="F9"/>
  <c r="F17"/>
  <c r="F6"/>
  <c r="G17"/>
  <c r="D17"/>
  <c r="C17" l="1"/>
  <c r="D10" i="1"/>
  <c r="C10"/>
  <c r="B10"/>
  <c r="D8"/>
  <c r="C8"/>
  <c r="B8"/>
</calcChain>
</file>

<file path=xl/sharedStrings.xml><?xml version="1.0" encoding="utf-8"?>
<sst xmlns="http://schemas.openxmlformats.org/spreadsheetml/2006/main" count="135" uniqueCount="74">
  <si>
    <t>показатель статистики</t>
  </si>
  <si>
    <t>ПУ МОН СО</t>
  </si>
  <si>
    <t>г.о. Новокуйбышевск</t>
  </si>
  <si>
    <t>м.р. Волжский</t>
  </si>
  <si>
    <t>Всего выпускников, чел.</t>
  </si>
  <si>
    <t>Число выпускников, сдававших экзамен, чел.</t>
  </si>
  <si>
    <t>Доля выпускников, сдававших предмет от общего числа, %</t>
  </si>
  <si>
    <t>Количество выпускников, успешно (выше порога) сдавших экзамен, чел</t>
  </si>
  <si>
    <t>Доля выпускников, успешно (выше порога) сдавших экзамен, %</t>
  </si>
  <si>
    <t>Средний балл по 100-балльной шкале</t>
  </si>
  <si>
    <t>Число выпускников, получивших 100 баллов, чел.</t>
  </si>
  <si>
    <t>место в рейтинге</t>
  </si>
  <si>
    <t>Наименование ОУ</t>
  </si>
  <si>
    <t>Кол-во выпускников</t>
  </si>
  <si>
    <t>Кол-во участников</t>
  </si>
  <si>
    <t>Средний балл</t>
  </si>
  <si>
    <t xml:space="preserve">ИТОГО по г.о.Новокуйбышевск </t>
  </si>
  <si>
    <t xml:space="preserve">ИТОГО по Волжскому району </t>
  </si>
  <si>
    <t xml:space="preserve">ИТОГО по Поволжскому округу </t>
  </si>
  <si>
    <t>Выпускники прошлых лет</t>
  </si>
  <si>
    <t>лучший результат</t>
  </si>
  <si>
    <t>ИТОГО по г.о.Новокуйбышевск (СПО+ВПЛ)</t>
  </si>
  <si>
    <t>Самарская область</t>
  </si>
  <si>
    <t xml:space="preserve">Средний балл                       </t>
  </si>
  <si>
    <t>Поволжское управление</t>
  </si>
  <si>
    <t>СОШ "ОЦ" п.г.т. Стройкерамика № 1</t>
  </si>
  <si>
    <t>СОШ п.г.т. Петра Дубрава</t>
  </si>
  <si>
    <t>СОШ "ОЦ" п.г.т. Рощинский</t>
  </si>
  <si>
    <t>СОШ "ОЦ" с. Лопатино</t>
  </si>
  <si>
    <t>СОШ п.г.т. Смышляевка  № 3</t>
  </si>
  <si>
    <t xml:space="preserve">СОШ пос. Просвет </t>
  </si>
  <si>
    <t>СОШ с. Черноречье</t>
  </si>
  <si>
    <t>гимназия № 1</t>
  </si>
  <si>
    <t>СОШ № 3</t>
  </si>
  <si>
    <t>СОШ № 7 с УИОП "ОЦ"</t>
  </si>
  <si>
    <t>СОШ № 8 "ОЦ"</t>
  </si>
  <si>
    <t>СОШ № 5 "ОЦ"</t>
  </si>
  <si>
    <t>Форма обучения экстернат</t>
  </si>
  <si>
    <t>максимальный балл</t>
  </si>
  <si>
    <t>минимальный балл</t>
  </si>
  <si>
    <t>2014 год</t>
  </si>
  <si>
    <t>отклонение от СРЕДНЕГО балла по СО</t>
  </si>
  <si>
    <r>
      <t xml:space="preserve">неудовлетворительный результат </t>
    </r>
    <r>
      <rPr>
        <b/>
        <sz val="14"/>
        <rFont val="Arial"/>
        <family val="2"/>
        <charset val="204"/>
      </rPr>
      <t>&lt;42 баллов</t>
    </r>
  </si>
  <si>
    <t>СОШ с. Воскресенка</t>
  </si>
  <si>
    <t>СОШ "ОЦ" с. Дубовый Умет</t>
  </si>
  <si>
    <t>СОШ с. Сухая Вязовка</t>
  </si>
  <si>
    <t>СОШ "ОЦ" с. Подъем-Михайловка</t>
  </si>
  <si>
    <t>СОШ с. Курумоч</t>
  </si>
  <si>
    <t>СОШ с. Рождествено</t>
  </si>
  <si>
    <t>СОШ пос. Черновский</t>
  </si>
  <si>
    <t>СОШ № 5 "ОЦ" (в/о)</t>
  </si>
  <si>
    <t>ИТОГО по Поволжскому округу (ОО+ВПЛ+экстернат)</t>
  </si>
  <si>
    <t>Исполнитель: Пискеева Е.В.</t>
  </si>
  <si>
    <r>
      <rPr>
        <sz val="14"/>
        <rFont val="Arial"/>
        <family val="2"/>
        <charset val="204"/>
      </rPr>
      <t>Предмет</t>
    </r>
    <r>
      <rPr>
        <b/>
        <sz val="14"/>
        <rFont val="Arial"/>
        <family val="2"/>
        <charset val="204"/>
      </rPr>
      <t xml:space="preserve"> - ОБЩЕСТВОЗНАНИЕ. </t>
    </r>
    <r>
      <rPr>
        <sz val="14"/>
        <rFont val="Arial"/>
        <family val="2"/>
        <charset val="204"/>
      </rPr>
      <t>Дата проведения ЕГЭ</t>
    </r>
    <r>
      <rPr>
        <b/>
        <sz val="14"/>
        <rFont val="Arial"/>
        <family val="2"/>
        <charset val="204"/>
      </rPr>
      <t xml:space="preserve"> - 8 июня 2015г. 
</t>
    </r>
    <r>
      <rPr>
        <sz val="14"/>
        <rFont val="Arial"/>
        <family val="2"/>
        <charset val="204"/>
      </rPr>
      <t>Статистические данные результатов выпускников ОО Поволжского управления</t>
    </r>
  </si>
  <si>
    <r>
      <t xml:space="preserve">Предмет - </t>
    </r>
    <r>
      <rPr>
        <b/>
        <sz val="14"/>
        <rFont val="Arial"/>
        <family val="2"/>
        <charset val="204"/>
      </rPr>
      <t>ОБЩЕСТВОЗНАНИЕ.</t>
    </r>
    <r>
      <rPr>
        <sz val="14"/>
        <rFont val="Arial"/>
        <family val="2"/>
        <charset val="204"/>
      </rPr>
      <t xml:space="preserve"> Дата проведения ЕГЭ - </t>
    </r>
    <r>
      <rPr>
        <b/>
        <sz val="14"/>
        <rFont val="Arial"/>
        <family val="2"/>
        <charset val="204"/>
      </rPr>
      <t xml:space="preserve">8 июня 2015г. </t>
    </r>
    <r>
      <rPr>
        <sz val="14"/>
        <rFont val="Arial"/>
        <family val="2"/>
        <charset val="204"/>
      </rPr>
      <t xml:space="preserve">
Статистические данные результатов выпускников ОО м.р. Волжский</t>
    </r>
  </si>
  <si>
    <r>
      <t xml:space="preserve">25 баллов
</t>
    </r>
    <r>
      <rPr>
        <sz val="12"/>
        <rFont val="Arial"/>
        <family val="2"/>
        <charset val="204"/>
      </rPr>
      <t>Радаева Виктория Ивановна СОШ № 8 "ОЦ" 11Б</t>
    </r>
  </si>
  <si>
    <t>худший результат</t>
  </si>
  <si>
    <r>
      <t xml:space="preserve">27 баллов
</t>
    </r>
    <r>
      <rPr>
        <sz val="12"/>
        <rFont val="Arial"/>
        <family val="2"/>
        <charset val="204"/>
      </rPr>
      <t>Габилов Рашад Аскер Оглы СОШ "ОЦ" п.г.т. Рощинский 11А
Бойковский Евгений Александрович СОШ "ОЦ" с. Подъем-Михайловка 11</t>
    </r>
    <r>
      <rPr>
        <b/>
        <sz val="12"/>
        <rFont val="Arial"/>
        <family val="2"/>
        <charset val="204"/>
      </rPr>
      <t xml:space="preserve">
</t>
    </r>
  </si>
  <si>
    <r>
      <t xml:space="preserve">84 балла
</t>
    </r>
    <r>
      <rPr>
        <sz val="12"/>
        <rFont val="Arial"/>
        <family val="2"/>
        <charset val="204"/>
      </rPr>
      <t>Ершова Анна Сергеевна СОШ "ОЦ" п.г.т. Рощинский 11А</t>
    </r>
  </si>
  <si>
    <r>
      <t xml:space="preserve">94 балла
</t>
    </r>
    <r>
      <rPr>
        <sz val="12"/>
        <rFont val="Arial"/>
        <family val="2"/>
        <charset val="204"/>
      </rPr>
      <t>Беличенко Ангелина Александровна гимназия № 1 11А
Оськина Юлия Сергеевна СОШ № 3 11 Б
Якунина Анастасия Сергеевна СОШ № 3 11 А</t>
    </r>
    <r>
      <rPr>
        <b/>
        <sz val="12"/>
        <rFont val="Arial"/>
        <family val="2"/>
        <charset val="204"/>
      </rPr>
      <t xml:space="preserve">
92 балла
</t>
    </r>
    <r>
      <rPr>
        <sz val="12"/>
        <rFont val="Arial"/>
        <family val="2"/>
        <charset val="204"/>
      </rPr>
      <t>Хисамутдинова Елена Маратовна СОШ № 8 "ОЦ" 11Б
Репрынцева Наталья Дмитриевна СОШ № 7 с УИОП "ОЦ" 11В</t>
    </r>
    <r>
      <rPr>
        <b/>
        <sz val="12"/>
        <rFont val="Arial"/>
        <family val="2"/>
        <charset val="204"/>
      </rPr>
      <t xml:space="preserve">
90 баллов
</t>
    </r>
    <r>
      <rPr>
        <sz val="12"/>
        <rFont val="Arial"/>
        <family val="2"/>
        <charset val="204"/>
      </rPr>
      <t>Лашкул Светлана Алексеевна СОШ № 3 11 А
Чванова Наталья Сергеевна гимназия № 1 11А</t>
    </r>
    <r>
      <rPr>
        <b/>
        <sz val="12"/>
        <rFont val="Arial"/>
        <family val="2"/>
        <charset val="204"/>
      </rPr>
      <t xml:space="preserve">
</t>
    </r>
  </si>
  <si>
    <r>
      <t xml:space="preserve">Предмет - </t>
    </r>
    <r>
      <rPr>
        <b/>
        <sz val="14"/>
        <rFont val="Arial"/>
        <family val="2"/>
        <charset val="204"/>
      </rPr>
      <t>ОБЩЕСТВОЗНАНИЕ.</t>
    </r>
    <r>
      <rPr>
        <sz val="14"/>
        <rFont val="Arial"/>
        <family val="2"/>
        <charset val="204"/>
      </rPr>
      <t xml:space="preserve"> Дата проведения ЕГЭ - </t>
    </r>
    <r>
      <rPr>
        <b/>
        <sz val="14"/>
        <rFont val="Arial"/>
        <family val="2"/>
        <charset val="204"/>
      </rPr>
      <t xml:space="preserve">8 июня 2015г. </t>
    </r>
    <r>
      <rPr>
        <sz val="14"/>
        <rFont val="Arial"/>
        <family val="2"/>
        <charset val="204"/>
      </rPr>
      <t xml:space="preserve">
Статистические данные результатов выпускников ОО г.о. Новокуйбышевск</t>
    </r>
  </si>
  <si>
    <r>
      <t xml:space="preserve">отклонение от СРЕДНЕГО балла по ПУ </t>
    </r>
    <r>
      <rPr>
        <b/>
        <sz val="12"/>
        <color rgb="FFFF0000"/>
        <rFont val="Arial"/>
        <family val="2"/>
        <charset val="204"/>
      </rPr>
      <t>(61.0)</t>
    </r>
    <r>
      <rPr>
        <sz val="12"/>
        <rFont val="Arial"/>
        <family val="2"/>
        <charset val="204"/>
      </rPr>
      <t xml:space="preserve"> </t>
    </r>
  </si>
  <si>
    <r>
      <t xml:space="preserve">неудовлетворительный результат 
</t>
    </r>
    <r>
      <rPr>
        <b/>
        <sz val="14"/>
        <rFont val="Arial"/>
        <family val="2"/>
        <charset val="204"/>
      </rPr>
      <t>&lt;42 баллов</t>
    </r>
  </si>
  <si>
    <t>ИТОГО (ВПЛ+экстернат)</t>
  </si>
  <si>
    <t>2015 год</t>
  </si>
  <si>
    <r>
      <rPr>
        <b/>
        <sz val="18"/>
        <rFont val="Arial"/>
        <family val="2"/>
        <charset val="204"/>
      </rPr>
      <t>ОБЩЕСТВОЗНАНИЕ.</t>
    </r>
    <r>
      <rPr>
        <sz val="18"/>
        <rFont val="Arial"/>
        <family val="2"/>
        <charset val="204"/>
      </rPr>
      <t xml:space="preserve"> Статистические данные результатов ЕГЭ по Поволжскому управлению за 2015, 2014гг</t>
    </r>
  </si>
  <si>
    <t>39 баллов</t>
  </si>
  <si>
    <t>42 балла</t>
  </si>
  <si>
    <t>2014 г.</t>
  </si>
  <si>
    <t xml:space="preserve">2015 г. </t>
  </si>
  <si>
    <r>
      <t>Количество выпускников, не преодолевших минимальный порог</t>
    </r>
    <r>
      <rPr>
        <sz val="16"/>
        <color rgb="FFFF0000"/>
        <rFont val="Arial"/>
        <family val="2"/>
        <charset val="204"/>
      </rPr>
      <t>*</t>
    </r>
    <r>
      <rPr>
        <sz val="12"/>
        <rFont val="Arial"/>
        <family val="2"/>
        <charset val="204"/>
      </rPr>
      <t>, чел</t>
    </r>
  </si>
  <si>
    <r>
      <rPr>
        <sz val="16"/>
        <color rgb="FFFF0000"/>
        <rFont val="Arial"/>
        <family val="2"/>
        <charset val="204"/>
      </rPr>
      <t xml:space="preserve">* </t>
    </r>
    <r>
      <rPr>
        <sz val="12"/>
        <rFont val="Arial"/>
        <family val="2"/>
        <charset val="204"/>
      </rPr>
      <t xml:space="preserve">минимальный порог </t>
    </r>
  </si>
  <si>
    <r>
      <t>Доля выпускников, не преодолевших минимальный порог</t>
    </r>
    <r>
      <rPr>
        <sz val="16"/>
        <color rgb="FFFF0000"/>
        <rFont val="Arial"/>
        <family val="2"/>
        <charset val="204"/>
      </rPr>
      <t>*</t>
    </r>
    <r>
      <rPr>
        <sz val="12"/>
        <rFont val="Arial"/>
        <family val="2"/>
        <charset val="204"/>
      </rPr>
      <t>, %</t>
    </r>
  </si>
  <si>
    <t>Данная статистическая информация будет скорректирована после получения результатов участников ЕГЭ, сдающих экзамены в резервные дни и после рассмотрения апелляций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</si>
</sst>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6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Border="1" applyAlignment="1"/>
    <xf numFmtId="0" fontId="4" fillId="0" borderId="0" xfId="1" applyFont="1"/>
    <xf numFmtId="0" fontId="4" fillId="0" borderId="0" xfId="1" applyFont="1" applyBorder="1"/>
    <xf numFmtId="0" fontId="2" fillId="0" borderId="2" xfId="1" applyFont="1" applyFill="1" applyBorder="1"/>
    <xf numFmtId="0" fontId="5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2" xfId="1" applyFont="1" applyBorder="1" applyAlignment="1">
      <alignment horizontal="center" vertical="center" wrapText="1"/>
    </xf>
    <xf numFmtId="0" fontId="7" fillId="0" borderId="0" xfId="1" applyFont="1"/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0" fillId="0" borderId="0" xfId="0" applyBorder="1" applyAlignment="1">
      <alignment horizontal="left"/>
    </xf>
    <xf numFmtId="0" fontId="4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4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4" fillId="0" borderId="0" xfId="1" applyNumberFormat="1" applyFont="1" applyAlignment="1">
      <alignment horizontal="left"/>
    </xf>
    <xf numFmtId="2" fontId="7" fillId="0" borderId="2" xfId="1" applyNumberFormat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</cellXfs>
  <cellStyles count="43">
    <cellStyle name="Обычный" xfId="0" builtinId="0"/>
    <cellStyle name="Обычный 2" xfId="3"/>
    <cellStyle name="Обычный 2 2" xfId="1"/>
    <cellStyle name="Обычный 2 2 2" xfId="4"/>
    <cellStyle name="Обычный 2 2 2 2" xfId="5"/>
    <cellStyle name="Обычный 2 2 3" xfId="6"/>
    <cellStyle name="Обычный 2 2 3 2" xfId="7"/>
    <cellStyle name="Обычный 2 2 4" xfId="8"/>
    <cellStyle name="Обычный 2 2 4 2" xfId="9"/>
    <cellStyle name="Обычный 2 2 5" xfId="10"/>
    <cellStyle name="Обычный 2 2 5 2" xfId="11"/>
    <cellStyle name="Обычный 2 3" xfId="12"/>
    <cellStyle name="Обычный 2 3 2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0"/>
    <cellStyle name="Обычный 3 2" xfId="21"/>
    <cellStyle name="Обычный 3 3" xfId="22"/>
    <cellStyle name="Обычный 4" xfId="23"/>
    <cellStyle name="Обычный 4 2" xfId="24"/>
    <cellStyle name="Обычный 5" xfId="25"/>
    <cellStyle name="Обычный 6" xfId="26"/>
    <cellStyle name="Обычный 7" xfId="27"/>
    <cellStyle name="Обычный 8" xfId="28"/>
    <cellStyle name="Процентный 2" xfId="2"/>
    <cellStyle name="Процентный 2 2" xfId="29"/>
    <cellStyle name="Процентный 2 2 2" xfId="30"/>
    <cellStyle name="Процентный 2 3" xfId="31"/>
    <cellStyle name="Процентный 2 4" xfId="32"/>
    <cellStyle name="Процентный 2 5" xfId="33"/>
    <cellStyle name="Процентный 2 6" xfId="34"/>
    <cellStyle name="Процентный 3" xfId="35"/>
    <cellStyle name="Процентный 3 2" xfId="36"/>
    <cellStyle name="Процентный 3 3" xfId="37"/>
    <cellStyle name="Процентный 4" xfId="38"/>
    <cellStyle name="Процентный 4 2" xfId="39"/>
    <cellStyle name="Процентный 5" xfId="40"/>
    <cellStyle name="Процентный 5 2" xfId="41"/>
    <cellStyle name="Процентный 6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5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2\&#1088;&#1094;_&#1086;&#1073;&#1097;&#1072;&#1103;\&#1042;&#1085;&#1091;&#1090;&#1088;&#1077;&#1085;&#1085;&#1080;&#1081;%20&#1086;&#1073;&#1084;&#1077;&#1085;\&#1054;&#1057;&#1059;&#1050;\&#1056;&#1077;&#1079;&#1091;&#1083;&#1100;&#1090;&#1072;&#1090;&#1099;\&#1057;&#1088;&#1077;&#1076;&#1085;&#1080;&#1081;%20&#1088;&#1077;&#1079;&#1091;&#1083;&#1100;&#1090;&#1072;&#1090;\&#1057;&#1088;&#1077;&#1076;&#1085;&#1080;&#1081;%20&#1073;&#1072;&#1083;&#1083;\4_2503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r/AppData/Local/Microsoft/Windows/Temporary%20Internet%20Files/Content.IE5/1R2KXNF1/322/1_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2\&#1088;&#1094;_&#1086;&#1073;&#1097;&#1072;&#1103;\&#1042;&#1085;&#1091;&#1090;&#1088;&#1077;&#1085;&#1085;&#1080;&#1081;%20&#1086;&#1073;&#1084;&#1077;&#1085;\&#1054;&#1057;&#1059;&#1050;\Documents%20and%20Settings\11\&#1052;&#1086;&#1080;%20&#1076;&#1086;&#1082;&#1091;&#1084;&#1077;&#1085;&#1090;&#1099;\&#1045;&#1043;&#1069;\&#1056;&#1077;&#1079;&#1091;&#1083;&#1100;&#1090;&#1072;&#1090;&#1099;\&#1084;&#1072;&#1090;&#1077;&#1084;&#1072;&#1090;&#1080;&#1082;&#1072;\&#1042;&#1086;&#1083;&#1078;&#1089;&#1082;&#1080;&#1081;%20&#1088;-&#1085;\2_2273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43;&#1048;&#1040;\2013\&#1043;&#1048;&#1040;%202013\&#1075;&#1080;&#1072;_&#1086;&#1073;&#1088;&#1072;&#1073;&#1086;&#1090;&#1082;&#1072;%20&#1088;&#1077;&#1079;&#1091;&#1083;&#1100;&#1090;&#1072;&#1090;&#1086;&#1074;\2_322_&#1052;&#1040;_&#1075;&#1080;&#1072;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85;&#1085;&#1072;%20&#1042;&#1083;&#1072;&#1076;&#1080;&#1084;&#1080;&#1088;&#1086;&#1074;&#1085;&#1072;/&#1056;&#1072;&#1073;&#1086;&#1095;&#1080;&#1081;%20&#1089;&#1090;&#1086;&#1083;/&#1055;&#1086;&#1074;&#1086;&#1083;&#1078;&#1089;&#1082;&#1086;&#1077;%20&#1088;&#1091;&#1089;&#1089;&#1082;&#1080;&#1081;/&#1055;&#1086;&#1074;&#1086;&#1083;&#1078;&#1089;&#1082;&#1086;&#1077;/&#1055;&#1086;%20&#1054;&#1059;/&#1053;&#1086;&#1074;&#1086;&#1082;&#1091;&#1081;&#1073;&#1099;&#1096;&#1077;&#1074;&#1089;&#1082;/&#1055;&#1086;&#1074;&#1086;&#1083;&#1078;&#1089;&#1082;&#1086;&#1077;%20&#1088;&#1091;&#1089;&#1089;&#1082;&#1080;&#108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2\Documents%20and%20Settings\&#1048;&#1085;&#1085;&#1072;%20&#1042;&#1083;&#1072;&#1076;&#1080;&#1084;&#1080;&#1088;&#1086;&#1074;&#1085;&#1072;\&#1056;&#1072;&#1073;&#1086;&#1095;&#1080;&#1081;%20&#1089;&#1090;&#1086;&#1083;\&#1055;&#1086;&#1074;&#1086;&#1083;&#1078;&#1089;&#1082;&#1086;&#1077;%20&#1088;&#1091;&#1089;&#1089;&#1082;&#1080;&#1081;\&#1055;&#1086;&#1074;&#1086;&#1083;&#1078;&#1089;&#1082;&#1086;&#1077;\&#1055;&#1086;%20&#1054;&#1059;\&#1053;&#1086;&#1074;&#1086;&#1082;&#1091;&#1081;&#1073;&#1099;&#1096;&#1077;&#1074;&#1089;&#1082;\&#1055;&#1086;&#1074;&#1086;&#1083;&#1078;&#1089;&#1082;&#1086;&#1077;%20&#1088;&#1091;&#1089;&#1089;&#1082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94;_&#1086;&#1073;&#1097;&#1072;&#1103;/DOCUME~1/KHARCH~1/LOCALS~1/Temp/Users/11/Downloads/&#1075;&#1080;&#1072;%202011/&#1084;&#1072;&#1082;&#1077;&#1090;%20&#1082;&#1085;&#1080;&#1075;&#1080;/&#1043;&#1048;&#1040;%202008%209%20&#1082;&#1083;/&#1056;&#1077;&#1079;&#1091;&#1083;&#1100;&#1090;&#1072;&#1090;&#1099;/&#1057;&#1088;&#1077;&#1076;&#1085;&#1080;&#1081;%20&#1088;&#1077;&#1079;&#1091;&#1083;&#1100;&#1090;&#1072;&#1090;/&#1057;&#1088;&#1077;&#1076;&#1085;&#1080;&#1081;%20&#1073;&#1072;&#1083;&#1083;/4_2503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250303</v>
          </cell>
          <cell r="F6" t="str">
            <v>04-Химия</v>
          </cell>
          <cell r="G6" t="str">
            <v xml:space="preserve">63-Самарская область  </v>
          </cell>
          <cell r="H6" t="str">
            <v>Класс</v>
          </cell>
          <cell r="I6" t="str">
            <v>Код ППЭ</v>
          </cell>
          <cell r="J6" t="str">
            <v>Аудитория</v>
          </cell>
          <cell r="K6" t="str">
            <v>Фамилия</v>
          </cell>
          <cell r="L6" t="str">
            <v>Имя</v>
          </cell>
          <cell r="M6" t="str">
            <v>Отчество</v>
          </cell>
          <cell r="N6" t="str">
            <v>Номер варианта</v>
          </cell>
          <cell r="O6" t="str">
            <v>Первичный балл</v>
          </cell>
          <cell r="P6" t="str">
            <v>Процент выполнения работы</v>
          </cell>
          <cell r="Q6" t="str">
            <v>Задания типа А</v>
          </cell>
          <cell r="R6" t="str">
            <v>Задания типа В</v>
          </cell>
          <cell r="S6" t="str">
            <v>Задания типа C</v>
          </cell>
          <cell r="T6" t="str">
            <v>Серия документа</v>
          </cell>
          <cell r="U6" t="str">
            <v>Номер документа</v>
          </cell>
          <cell r="V6" t="str">
            <v>Балл</v>
          </cell>
          <cell r="W6" t="str">
            <v>Рейтинг</v>
          </cell>
          <cell r="X6" t="str">
            <v>Оценка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250303</v>
          </cell>
          <cell r="F6" t="str">
            <v>04-Химия</v>
          </cell>
          <cell r="G6" t="str">
            <v xml:space="preserve">63-Самарская область  </v>
          </cell>
          <cell r="H6" t="str">
            <v>Класс</v>
          </cell>
          <cell r="I6" t="str">
            <v>Код ППЭ</v>
          </cell>
          <cell r="J6" t="str">
            <v>Аудитория</v>
          </cell>
          <cell r="K6" t="str">
            <v>Фамилия</v>
          </cell>
          <cell r="L6" t="str">
            <v>Имя</v>
          </cell>
          <cell r="M6" t="str">
            <v>Отчество</v>
          </cell>
          <cell r="N6" t="str">
            <v>Номер варианта</v>
          </cell>
          <cell r="O6" t="str">
            <v>Первичный балл</v>
          </cell>
          <cell r="P6" t="str">
            <v>Процент выполнения работы</v>
          </cell>
          <cell r="Q6" t="str">
            <v>Задания типа А</v>
          </cell>
          <cell r="R6" t="str">
            <v>Задания типа В</v>
          </cell>
          <cell r="S6" t="str">
            <v>Задания типа C</v>
          </cell>
          <cell r="T6" t="str">
            <v>Серия документа</v>
          </cell>
          <cell r="U6" t="str">
            <v>Номер документа</v>
          </cell>
          <cell r="V6" t="str">
            <v>Балл</v>
          </cell>
          <cell r="W6" t="str">
            <v>Рейтинг</v>
          </cell>
          <cell r="X6" t="str">
            <v>Оценка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Z6" t="str">
            <v>Первичный балл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X6" t="str">
            <v>Оценка по алгебре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од ОУ"/>
      <sheetName val="По муниципалитету"/>
      <sheetName val="мин балл"/>
      <sheetName val="АЛ, ГЕ, МА"/>
      <sheetName val="Выполнение заданий"/>
      <sheetName val="XLR_NoRangeSheet"/>
      <sheetName val="оценки по ОУ 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6">
          <cell r="I6" t="str">
            <v>Класс</v>
          </cell>
          <cell r="AA6" t="str">
            <v>Процент верных ответов</v>
          </cell>
          <cell r="AB6" t="str">
            <v>Верных ответов (алгебра)</v>
          </cell>
          <cell r="AC6" t="str">
            <v>Верных ответов (геометрия)</v>
          </cell>
          <cell r="AD6" t="str">
            <v>Верных ответов (реальная математика)</v>
          </cell>
          <cell r="AE6" t="str">
            <v>Балл по алгебре</v>
          </cell>
          <cell r="AF6" t="str">
            <v>Балл по геометрии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"/>
      <sheetName val="Приложение2"/>
      <sheetName val="Приложение3"/>
      <sheetName val="Приложение4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H6" t="str">
            <v>37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"/>
      <sheetName val="Приложение2"/>
      <sheetName val="Приложение3"/>
      <sheetName val="Приложение4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G6" t="str">
            <v xml:space="preserve">63-Самарская область  </v>
          </cell>
          <cell r="S6" t="str">
            <v>Задания типа C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zoomScale="70" zoomScaleNormal="70" workbookViewId="0">
      <selection activeCell="E23" sqref="E23"/>
    </sheetView>
  </sheetViews>
  <sheetFormatPr defaultRowHeight="15"/>
  <cols>
    <col min="1" max="1" width="11.5703125" style="2" customWidth="1"/>
    <col min="2" max="2" width="44" style="2" customWidth="1"/>
    <col min="3" max="3" width="16.85546875" style="2" customWidth="1"/>
    <col min="4" max="4" width="15.7109375" style="2" customWidth="1"/>
    <col min="5" max="5" width="12.5703125" style="2" customWidth="1"/>
    <col min="6" max="6" width="14.28515625" style="2" customWidth="1"/>
    <col min="7" max="7" width="16.85546875" style="2" customWidth="1"/>
    <col min="8" max="9" width="36.7109375" style="2" customWidth="1"/>
    <col min="10" max="10" width="9.140625" style="2"/>
    <col min="11" max="11" width="26.140625" style="2" customWidth="1"/>
    <col min="12" max="12" width="32" style="2" customWidth="1"/>
    <col min="13" max="13" width="18.7109375" style="2" customWidth="1"/>
    <col min="14" max="16384" width="9.140625" style="2"/>
  </cols>
  <sheetData>
    <row r="1" spans="1:14" s="32" customFormat="1" ht="48.75" customHeight="1">
      <c r="A1" s="61" t="s">
        <v>54</v>
      </c>
      <c r="B1" s="62"/>
      <c r="C1" s="62"/>
      <c r="D1" s="62"/>
      <c r="E1" s="62"/>
      <c r="F1" s="62"/>
      <c r="G1" s="62"/>
      <c r="H1" s="62"/>
      <c r="I1" s="62"/>
    </row>
    <row r="2" spans="1:14" ht="81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61</v>
      </c>
      <c r="G2" s="16" t="s">
        <v>62</v>
      </c>
      <c r="H2" s="21" t="s">
        <v>56</v>
      </c>
      <c r="I2" s="21" t="s">
        <v>20</v>
      </c>
    </row>
    <row r="3" spans="1:14" ht="19.5" customHeight="1">
      <c r="A3" s="39">
        <v>1</v>
      </c>
      <c r="B3" s="40" t="s">
        <v>26</v>
      </c>
      <c r="C3" s="18">
        <v>22</v>
      </c>
      <c r="D3" s="16">
        <v>8</v>
      </c>
      <c r="E3" s="94">
        <v>70.25</v>
      </c>
      <c r="F3" s="19">
        <f t="shared" ref="F3:F16" si="0">E3-$C$24</f>
        <v>9.25</v>
      </c>
      <c r="G3" s="95">
        <v>0</v>
      </c>
      <c r="H3" s="66" t="s">
        <v>57</v>
      </c>
      <c r="I3" s="63" t="s">
        <v>58</v>
      </c>
      <c r="K3" s="41"/>
      <c r="L3" s="44"/>
      <c r="M3" s="45"/>
      <c r="N3" s="30"/>
    </row>
    <row r="4" spans="1:14" ht="19.5" customHeight="1">
      <c r="A4" s="39">
        <v>2</v>
      </c>
      <c r="B4" s="40" t="s">
        <v>47</v>
      </c>
      <c r="C4" s="18">
        <v>36</v>
      </c>
      <c r="D4" s="16">
        <v>15</v>
      </c>
      <c r="E4" s="94">
        <v>61.666666666666664</v>
      </c>
      <c r="F4" s="19">
        <f t="shared" si="0"/>
        <v>0.6666666666666643</v>
      </c>
      <c r="G4" s="95">
        <v>1</v>
      </c>
      <c r="H4" s="67"/>
      <c r="I4" s="64"/>
      <c r="K4" s="41"/>
      <c r="L4" s="44"/>
      <c r="M4" s="45"/>
      <c r="N4" s="30"/>
    </row>
    <row r="5" spans="1:14" ht="19.5" customHeight="1">
      <c r="A5" s="39">
        <v>3</v>
      </c>
      <c r="B5" s="40" t="s">
        <v>25</v>
      </c>
      <c r="C5" s="18">
        <v>29</v>
      </c>
      <c r="D5" s="16">
        <v>13</v>
      </c>
      <c r="E5" s="94">
        <v>61</v>
      </c>
      <c r="F5" s="19">
        <f t="shared" si="0"/>
        <v>0</v>
      </c>
      <c r="G5" s="95">
        <v>0</v>
      </c>
      <c r="H5" s="67"/>
      <c r="I5" s="64"/>
      <c r="K5" s="41"/>
      <c r="L5" s="44"/>
      <c r="M5" s="45"/>
      <c r="N5" s="30"/>
    </row>
    <row r="6" spans="1:14" ht="19.5" customHeight="1">
      <c r="A6" s="39">
        <v>4</v>
      </c>
      <c r="B6" s="40" t="s">
        <v>27</v>
      </c>
      <c r="C6" s="18">
        <v>38</v>
      </c>
      <c r="D6" s="16">
        <v>26</v>
      </c>
      <c r="E6" s="94">
        <v>60.730769230769234</v>
      </c>
      <c r="F6" s="19">
        <f t="shared" si="0"/>
        <v>-0.2692307692307665</v>
      </c>
      <c r="G6" s="95">
        <v>1</v>
      </c>
      <c r="H6" s="67"/>
      <c r="I6" s="64"/>
      <c r="K6" s="46"/>
      <c r="L6" s="44"/>
      <c r="M6" s="45"/>
      <c r="N6" s="30"/>
    </row>
    <row r="7" spans="1:14" ht="19.5" customHeight="1">
      <c r="A7" s="39">
        <v>5</v>
      </c>
      <c r="B7" s="40" t="s">
        <v>29</v>
      </c>
      <c r="C7" s="18">
        <v>49</v>
      </c>
      <c r="D7" s="16">
        <v>18</v>
      </c>
      <c r="E7" s="94">
        <v>60.222222222222221</v>
      </c>
      <c r="F7" s="19">
        <f t="shared" si="0"/>
        <v>-0.77777777777777857</v>
      </c>
      <c r="G7" s="95">
        <v>0</v>
      </c>
      <c r="H7" s="67"/>
      <c r="I7" s="64"/>
      <c r="K7" s="46"/>
      <c r="L7" s="44"/>
      <c r="M7" s="45"/>
      <c r="N7" s="30"/>
    </row>
    <row r="8" spans="1:14" ht="19.5" customHeight="1">
      <c r="A8" s="39">
        <v>6</v>
      </c>
      <c r="B8" s="40" t="s">
        <v>44</v>
      </c>
      <c r="C8" s="18">
        <v>6</v>
      </c>
      <c r="D8" s="16">
        <v>2</v>
      </c>
      <c r="E8" s="94">
        <v>58.5</v>
      </c>
      <c r="F8" s="19">
        <f t="shared" si="0"/>
        <v>-2.5</v>
      </c>
      <c r="G8" s="95">
        <v>0</v>
      </c>
      <c r="H8" s="67"/>
      <c r="I8" s="64"/>
      <c r="K8" s="46"/>
      <c r="L8" s="44"/>
      <c r="M8" s="45"/>
    </row>
    <row r="9" spans="1:14" ht="19.5" customHeight="1">
      <c r="A9" s="39">
        <v>7</v>
      </c>
      <c r="B9" s="40" t="s">
        <v>49</v>
      </c>
      <c r="C9" s="18">
        <v>4</v>
      </c>
      <c r="D9" s="16">
        <v>3</v>
      </c>
      <c r="E9" s="94">
        <v>54</v>
      </c>
      <c r="F9" s="19">
        <f t="shared" si="0"/>
        <v>-7</v>
      </c>
      <c r="G9" s="95">
        <v>0</v>
      </c>
      <c r="H9" s="67"/>
      <c r="I9" s="64"/>
      <c r="K9" s="46"/>
      <c r="L9" s="44"/>
      <c r="M9" s="45"/>
    </row>
    <row r="10" spans="1:14" ht="19.5" customHeight="1">
      <c r="A10" s="39">
        <v>8</v>
      </c>
      <c r="B10" s="40" t="s">
        <v>28</v>
      </c>
      <c r="C10" s="18">
        <v>17</v>
      </c>
      <c r="D10" s="16">
        <v>9</v>
      </c>
      <c r="E10" s="94">
        <v>53.666666666666664</v>
      </c>
      <c r="F10" s="19">
        <f t="shared" si="0"/>
        <v>-7.3333333333333357</v>
      </c>
      <c r="G10" s="95">
        <v>1</v>
      </c>
      <c r="H10" s="67"/>
      <c r="I10" s="64"/>
      <c r="K10" s="46"/>
      <c r="L10" s="44"/>
      <c r="M10" s="45"/>
    </row>
    <row r="11" spans="1:14" ht="19.5" customHeight="1">
      <c r="A11" s="39">
        <v>9</v>
      </c>
      <c r="B11" s="40" t="s">
        <v>31</v>
      </c>
      <c r="C11" s="18">
        <v>7</v>
      </c>
      <c r="D11" s="16">
        <v>4</v>
      </c>
      <c r="E11" s="94">
        <v>53.5</v>
      </c>
      <c r="F11" s="19">
        <f t="shared" si="0"/>
        <v>-7.5</v>
      </c>
      <c r="G11" s="95">
        <v>0</v>
      </c>
      <c r="H11" s="67"/>
      <c r="I11" s="64"/>
      <c r="K11" s="46"/>
      <c r="L11" s="44"/>
      <c r="M11" s="45"/>
    </row>
    <row r="12" spans="1:14" ht="19.5" customHeight="1">
      <c r="A12" s="39">
        <v>10</v>
      </c>
      <c r="B12" s="40" t="s">
        <v>45</v>
      </c>
      <c r="C12" s="18">
        <v>9</v>
      </c>
      <c r="D12" s="16">
        <v>6</v>
      </c>
      <c r="E12" s="94">
        <v>51.833333333333336</v>
      </c>
      <c r="F12" s="19">
        <f t="shared" si="0"/>
        <v>-9.1666666666666643</v>
      </c>
      <c r="G12" s="95">
        <v>1</v>
      </c>
      <c r="H12" s="67"/>
      <c r="I12" s="64"/>
      <c r="K12" s="46"/>
      <c r="L12" s="44"/>
      <c r="M12" s="45"/>
    </row>
    <row r="13" spans="1:14" ht="19.5" customHeight="1">
      <c r="A13" s="39">
        <v>11</v>
      </c>
      <c r="B13" s="40" t="s">
        <v>30</v>
      </c>
      <c r="C13" s="18">
        <v>10</v>
      </c>
      <c r="D13" s="16">
        <v>7</v>
      </c>
      <c r="E13" s="94">
        <v>49.428571428571431</v>
      </c>
      <c r="F13" s="19">
        <f t="shared" si="0"/>
        <v>-11.571428571428569</v>
      </c>
      <c r="G13" s="95">
        <v>1</v>
      </c>
      <c r="H13" s="67"/>
      <c r="I13" s="64"/>
      <c r="K13" s="41"/>
      <c r="L13" s="44"/>
      <c r="M13" s="45"/>
    </row>
    <row r="14" spans="1:14" ht="19.5" customHeight="1">
      <c r="A14" s="39">
        <v>12</v>
      </c>
      <c r="B14" s="40" t="s">
        <v>43</v>
      </c>
      <c r="C14" s="18">
        <v>7</v>
      </c>
      <c r="D14" s="16">
        <v>5</v>
      </c>
      <c r="E14" s="53">
        <v>49.4</v>
      </c>
      <c r="F14" s="19">
        <f t="shared" si="0"/>
        <v>-11.600000000000001</v>
      </c>
      <c r="G14" s="54">
        <v>1</v>
      </c>
      <c r="H14" s="67"/>
      <c r="I14" s="64"/>
      <c r="K14" s="41"/>
      <c r="L14" s="44"/>
      <c r="M14" s="45"/>
    </row>
    <row r="15" spans="1:14" ht="19.5" customHeight="1">
      <c r="A15" s="39">
        <v>13</v>
      </c>
      <c r="B15" s="40" t="s">
        <v>48</v>
      </c>
      <c r="C15" s="18">
        <v>8</v>
      </c>
      <c r="D15" s="16">
        <v>4</v>
      </c>
      <c r="E15" s="53">
        <v>49</v>
      </c>
      <c r="F15" s="19">
        <f t="shared" si="0"/>
        <v>-12</v>
      </c>
      <c r="G15" s="54">
        <v>2</v>
      </c>
      <c r="H15" s="67"/>
      <c r="I15" s="64"/>
      <c r="K15" s="41"/>
      <c r="L15" s="44"/>
      <c r="M15" s="45"/>
    </row>
    <row r="16" spans="1:14" s="20" customFormat="1" ht="19.5" customHeight="1">
      <c r="A16" s="39">
        <v>14</v>
      </c>
      <c r="B16" s="40" t="s">
        <v>46</v>
      </c>
      <c r="C16" s="18">
        <v>9</v>
      </c>
      <c r="D16" s="16">
        <v>4</v>
      </c>
      <c r="E16" s="53">
        <v>42</v>
      </c>
      <c r="F16" s="19">
        <f t="shared" si="0"/>
        <v>-19</v>
      </c>
      <c r="G16" s="54">
        <v>2</v>
      </c>
      <c r="H16" s="67"/>
      <c r="I16" s="64"/>
      <c r="K16" s="43"/>
      <c r="L16" s="44"/>
      <c r="M16" s="45"/>
    </row>
    <row r="17" spans="1:12" s="22" customFormat="1" ht="36" customHeight="1">
      <c r="A17" s="69" t="s">
        <v>17</v>
      </c>
      <c r="B17" s="70"/>
      <c r="C17" s="25">
        <f>SUM(C3:C16)</f>
        <v>251</v>
      </c>
      <c r="D17" s="25">
        <f>SUM(D3:D16)</f>
        <v>124</v>
      </c>
      <c r="E17" s="57">
        <v>57.95967741935484</v>
      </c>
      <c r="F17" s="57">
        <f t="shared" ref="F17" si="1">E17-$C$24</f>
        <v>-3.0403225806451601</v>
      </c>
      <c r="G17" s="25">
        <f>SUM(G3:G16)</f>
        <v>10</v>
      </c>
      <c r="H17" s="68"/>
      <c r="I17" s="65"/>
      <c r="K17" s="42"/>
      <c r="L17" s="42"/>
    </row>
    <row r="18" spans="1:12" s="3" customFormat="1" ht="22.5" customHeight="1">
      <c r="A18" s="71" t="s">
        <v>22</v>
      </c>
      <c r="B18" s="71"/>
      <c r="C18" s="72"/>
      <c r="D18" s="72"/>
      <c r="E18" s="58"/>
      <c r="F18" s="2"/>
      <c r="G18" s="2"/>
      <c r="H18" s="2"/>
      <c r="I18" s="2"/>
    </row>
    <row r="19" spans="1:12">
      <c r="K19" s="3"/>
      <c r="L19" s="3"/>
    </row>
    <row r="20" spans="1:12">
      <c r="B20" s="15"/>
      <c r="C20" s="15"/>
      <c r="D20" s="15"/>
      <c r="E20" s="15"/>
      <c r="F20" s="15"/>
      <c r="K20" s="3"/>
      <c r="L20" s="3"/>
    </row>
    <row r="21" spans="1:12" ht="18">
      <c r="B21" s="33" t="s">
        <v>23</v>
      </c>
      <c r="C21" s="34"/>
      <c r="D21" s="34"/>
      <c r="K21" s="3"/>
      <c r="L21" s="3"/>
    </row>
    <row r="22" spans="1:12" ht="18">
      <c r="B22" s="35"/>
      <c r="C22" s="36">
        <v>2015</v>
      </c>
      <c r="D22" s="36">
        <v>2014</v>
      </c>
      <c r="K22" s="3"/>
      <c r="L22" s="3"/>
    </row>
    <row r="23" spans="1:12" ht="18">
      <c r="B23" s="35" t="s">
        <v>22</v>
      </c>
      <c r="C23" s="38"/>
      <c r="D23" s="38">
        <v>58.78</v>
      </c>
      <c r="K23" s="3"/>
      <c r="L23" s="3"/>
    </row>
    <row r="24" spans="1:12" ht="18">
      <c r="B24" s="35" t="s">
        <v>24</v>
      </c>
      <c r="C24" s="38">
        <v>61</v>
      </c>
      <c r="D24" s="38">
        <v>59.7</v>
      </c>
      <c r="K24" s="3"/>
      <c r="L24" s="3"/>
    </row>
    <row r="25" spans="1:12" ht="18">
      <c r="B25" s="35" t="s">
        <v>2</v>
      </c>
      <c r="C25" s="37">
        <v>63.25</v>
      </c>
      <c r="D25" s="37">
        <v>64</v>
      </c>
      <c r="H25" s="55" t="s">
        <v>52</v>
      </c>
    </row>
    <row r="26" spans="1:12" ht="18">
      <c r="B26" s="35" t="s">
        <v>3</v>
      </c>
      <c r="C26" s="36">
        <v>57.96</v>
      </c>
      <c r="D26" s="36">
        <v>55.6</v>
      </c>
      <c r="H26" s="56">
        <v>42173</v>
      </c>
    </row>
    <row r="28" spans="1:12">
      <c r="G28" s="50"/>
    </row>
    <row r="29" spans="1:12">
      <c r="A29" s="2" t="s">
        <v>73</v>
      </c>
    </row>
    <row r="39" spans="1:6">
      <c r="A39" s="60"/>
      <c r="B39" s="60"/>
      <c r="C39" s="60"/>
      <c r="D39" s="60"/>
      <c r="E39" s="60"/>
      <c r="F39" s="31"/>
    </row>
  </sheetData>
  <sortState ref="B3:G16">
    <sortCondition descending="1" ref="E3:E16"/>
  </sortState>
  <mergeCells count="6">
    <mergeCell ref="A39:E39"/>
    <mergeCell ref="A1:I1"/>
    <mergeCell ref="I3:I17"/>
    <mergeCell ref="H3:H17"/>
    <mergeCell ref="A17:B17"/>
    <mergeCell ref="A18:D18"/>
  </mergeCells>
  <pageMargins left="0.78740157480314965" right="0.19685039370078741" top="0.78740157480314965" bottom="0.19685039370078741" header="0.82677165354330717" footer="0.31496062992125984"/>
  <pageSetup paperSize="9" scale="65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topLeftCell="A9" zoomScale="70" workbookViewId="0">
      <selection activeCell="E23" sqref="E23"/>
    </sheetView>
  </sheetViews>
  <sheetFormatPr defaultRowHeight="15"/>
  <cols>
    <col min="1" max="1" width="11.7109375" style="2" customWidth="1"/>
    <col min="2" max="2" width="44" style="2" customWidth="1"/>
    <col min="3" max="3" width="16.85546875" style="2" customWidth="1"/>
    <col min="4" max="4" width="15.7109375" style="2" customWidth="1"/>
    <col min="5" max="5" width="12.5703125" style="2" customWidth="1"/>
    <col min="6" max="6" width="14.28515625" style="2" customWidth="1"/>
    <col min="7" max="7" width="16.85546875" style="2" customWidth="1"/>
    <col min="8" max="8" width="29" style="2" customWidth="1"/>
    <col min="9" max="9" width="40.7109375" style="2" customWidth="1"/>
    <col min="10" max="16384" width="9.140625" style="3"/>
  </cols>
  <sheetData>
    <row r="1" spans="1:13" ht="50.25" customHeight="1">
      <c r="A1" s="61" t="s">
        <v>60</v>
      </c>
      <c r="B1" s="62"/>
      <c r="C1" s="62"/>
      <c r="D1" s="62"/>
      <c r="E1" s="62"/>
      <c r="F1" s="62"/>
      <c r="G1" s="62"/>
      <c r="H1" s="62"/>
      <c r="I1" s="62"/>
    </row>
    <row r="2" spans="1:13" ht="79.5" customHeight="1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61</v>
      </c>
      <c r="G2" s="16" t="s">
        <v>62</v>
      </c>
      <c r="H2" s="21" t="s">
        <v>56</v>
      </c>
      <c r="I2" s="21" t="s">
        <v>20</v>
      </c>
    </row>
    <row r="3" spans="1:13" ht="34.5" customHeight="1">
      <c r="A3" s="39">
        <v>1</v>
      </c>
      <c r="B3" s="40" t="s">
        <v>33</v>
      </c>
      <c r="C3" s="18">
        <v>47</v>
      </c>
      <c r="D3" s="16">
        <v>18</v>
      </c>
      <c r="E3" s="94">
        <v>70.944444444444443</v>
      </c>
      <c r="F3" s="19">
        <f t="shared" ref="F3:F8" si="0">E3-$C$17</f>
        <v>9.9444444444444429</v>
      </c>
      <c r="G3" s="95">
        <v>0</v>
      </c>
      <c r="H3" s="76" t="s">
        <v>55</v>
      </c>
      <c r="I3" s="76" t="s">
        <v>59</v>
      </c>
    </row>
    <row r="4" spans="1:13" ht="34.5" customHeight="1">
      <c r="A4" s="39">
        <v>2</v>
      </c>
      <c r="B4" s="40" t="s">
        <v>32</v>
      </c>
      <c r="C4" s="18">
        <v>59</v>
      </c>
      <c r="D4" s="16">
        <v>33</v>
      </c>
      <c r="E4" s="94">
        <v>70.515151515151516</v>
      </c>
      <c r="F4" s="19">
        <f t="shared" si="0"/>
        <v>9.5151515151515156</v>
      </c>
      <c r="G4" s="95">
        <v>0</v>
      </c>
      <c r="H4" s="76"/>
      <c r="I4" s="76"/>
      <c r="L4" s="41"/>
      <c r="M4" s="49"/>
    </row>
    <row r="5" spans="1:13" ht="34.5" customHeight="1">
      <c r="A5" s="39">
        <v>3</v>
      </c>
      <c r="B5" s="40" t="s">
        <v>36</v>
      </c>
      <c r="C5" s="18">
        <v>91</v>
      </c>
      <c r="D5" s="16">
        <v>32</v>
      </c>
      <c r="E5" s="94">
        <v>61.09375</v>
      </c>
      <c r="F5" s="19">
        <f t="shared" si="0"/>
        <v>9.375E-2</v>
      </c>
      <c r="G5" s="95">
        <v>2</v>
      </c>
      <c r="H5" s="76"/>
      <c r="I5" s="76"/>
      <c r="L5" s="41"/>
      <c r="M5" s="49"/>
    </row>
    <row r="6" spans="1:13" ht="34.5" customHeight="1">
      <c r="A6" s="39">
        <v>4</v>
      </c>
      <c r="B6" s="40" t="s">
        <v>35</v>
      </c>
      <c r="C6" s="18">
        <v>86</v>
      </c>
      <c r="D6" s="16">
        <v>41</v>
      </c>
      <c r="E6" s="94">
        <v>60.68292682926829</v>
      </c>
      <c r="F6" s="19">
        <f t="shared" si="0"/>
        <v>-0.31707317073171026</v>
      </c>
      <c r="G6" s="95">
        <v>2</v>
      </c>
      <c r="H6" s="76"/>
      <c r="I6" s="76"/>
      <c r="L6" s="41"/>
      <c r="M6" s="49"/>
    </row>
    <row r="7" spans="1:13" ht="34.5" customHeight="1">
      <c r="A7" s="39">
        <v>5</v>
      </c>
      <c r="B7" s="40" t="s">
        <v>34</v>
      </c>
      <c r="C7" s="18">
        <v>99</v>
      </c>
      <c r="D7" s="16">
        <v>37</v>
      </c>
      <c r="E7" s="94">
        <v>60.621621621621621</v>
      </c>
      <c r="F7" s="19">
        <f t="shared" si="0"/>
        <v>-0.37837837837837895</v>
      </c>
      <c r="G7" s="95">
        <v>2</v>
      </c>
      <c r="H7" s="76"/>
      <c r="I7" s="76"/>
      <c r="L7" s="41"/>
      <c r="M7" s="49"/>
    </row>
    <row r="8" spans="1:13" ht="34.5" customHeight="1">
      <c r="A8" s="48"/>
      <c r="B8" s="40" t="s">
        <v>50</v>
      </c>
      <c r="C8" s="18">
        <v>11</v>
      </c>
      <c r="D8" s="16">
        <v>5</v>
      </c>
      <c r="E8" s="95">
        <v>41.8</v>
      </c>
      <c r="F8" s="19">
        <f t="shared" si="0"/>
        <v>-19.200000000000003</v>
      </c>
      <c r="G8" s="95">
        <v>2</v>
      </c>
      <c r="H8" s="76"/>
      <c r="I8" s="76"/>
      <c r="L8" s="41"/>
      <c r="M8" s="49"/>
    </row>
    <row r="9" spans="1:13" ht="34.5" customHeight="1">
      <c r="A9" s="73" t="s">
        <v>16</v>
      </c>
      <c r="B9" s="74"/>
      <c r="C9" s="25">
        <f>SUM(C3:C8)</f>
        <v>393</v>
      </c>
      <c r="D9" s="25">
        <f>SUM(D3:D8)</f>
        <v>166</v>
      </c>
      <c r="E9" s="96">
        <v>63.246987951807228</v>
      </c>
      <c r="F9" s="96">
        <f t="shared" ref="F9:F11" si="1">E9-$C$17</f>
        <v>2.2469879518072275</v>
      </c>
      <c r="G9" s="59">
        <f>SUM(G3:G8)</f>
        <v>8</v>
      </c>
      <c r="H9" s="76"/>
      <c r="I9" s="76"/>
    </row>
    <row r="10" spans="1:13" ht="34.5" customHeight="1">
      <c r="A10" s="16"/>
      <c r="B10" s="17" t="s">
        <v>37</v>
      </c>
      <c r="C10" s="18"/>
      <c r="D10" s="16">
        <v>1</v>
      </c>
      <c r="E10" s="95">
        <v>45</v>
      </c>
      <c r="F10" s="19">
        <f t="shared" si="1"/>
        <v>-16</v>
      </c>
      <c r="G10" s="16">
        <v>0</v>
      </c>
      <c r="H10" s="76"/>
      <c r="I10" s="76"/>
    </row>
    <row r="11" spans="1:13" ht="34.5" customHeight="1">
      <c r="A11" s="75" t="s">
        <v>21</v>
      </c>
      <c r="B11" s="75"/>
      <c r="C11" s="29"/>
      <c r="D11" s="25">
        <f>SUM(D9:D10)</f>
        <v>167</v>
      </c>
      <c r="E11" s="96">
        <v>63.137724550898206</v>
      </c>
      <c r="F11" s="96">
        <f t="shared" si="1"/>
        <v>2.1377245508982057</v>
      </c>
      <c r="G11" s="59">
        <f>SUM(G9:G10)</f>
        <v>8</v>
      </c>
      <c r="H11" s="76"/>
      <c r="I11" s="76"/>
    </row>
    <row r="12" spans="1:13" ht="27.75" customHeight="1">
      <c r="A12" s="71" t="s">
        <v>22</v>
      </c>
      <c r="B12" s="71"/>
      <c r="C12" s="71"/>
      <c r="D12" s="71"/>
      <c r="E12" s="97"/>
      <c r="F12" s="98"/>
      <c r="G12" s="99"/>
      <c r="H12" s="3"/>
      <c r="I12" s="3"/>
    </row>
    <row r="13" spans="1:13" ht="34.5" customHeight="1">
      <c r="E13" s="98"/>
      <c r="F13" s="98"/>
      <c r="G13" s="99"/>
      <c r="H13" s="3"/>
      <c r="I13" s="3"/>
    </row>
    <row r="14" spans="1:13" ht="30" customHeight="1">
      <c r="A14" s="3"/>
      <c r="B14" s="33" t="s">
        <v>23</v>
      </c>
      <c r="C14" s="34"/>
      <c r="D14" s="34"/>
      <c r="E14" s="15"/>
      <c r="F14" s="15"/>
      <c r="G14" s="3"/>
      <c r="H14" s="3"/>
      <c r="I14" s="3"/>
    </row>
    <row r="15" spans="1:13" ht="30" customHeight="1">
      <c r="B15" s="35"/>
      <c r="C15" s="36">
        <v>2015</v>
      </c>
      <c r="D15" s="36">
        <v>2014</v>
      </c>
      <c r="G15" s="3"/>
      <c r="H15" s="3"/>
      <c r="I15" s="3"/>
    </row>
    <row r="16" spans="1:13" ht="21.75" customHeight="1">
      <c r="B16" s="35" t="s">
        <v>22</v>
      </c>
      <c r="C16" s="38"/>
      <c r="D16" s="38">
        <v>58.78</v>
      </c>
      <c r="J16" s="2"/>
      <c r="K16" s="2"/>
      <c r="L16" s="2"/>
    </row>
    <row r="17" spans="1:12" ht="21.75" customHeight="1">
      <c r="B17" s="35" t="s">
        <v>24</v>
      </c>
      <c r="C17" s="38">
        <v>61</v>
      </c>
      <c r="D17" s="38">
        <v>59.7</v>
      </c>
      <c r="J17" s="2"/>
      <c r="K17" s="2"/>
      <c r="L17" s="2"/>
    </row>
    <row r="18" spans="1:12" ht="21.75" customHeight="1">
      <c r="B18" s="35" t="s">
        <v>2</v>
      </c>
      <c r="C18" s="37">
        <v>63.25</v>
      </c>
      <c r="D18" s="37">
        <v>64</v>
      </c>
      <c r="H18" s="55" t="s">
        <v>52</v>
      </c>
    </row>
    <row r="19" spans="1:12" ht="21.75" customHeight="1">
      <c r="B19" s="35" t="s">
        <v>3</v>
      </c>
      <c r="C19" s="36">
        <v>57.96</v>
      </c>
      <c r="D19" s="36">
        <v>55.6</v>
      </c>
      <c r="H19" s="56">
        <v>42173</v>
      </c>
    </row>
    <row r="22" spans="1:12">
      <c r="A22" s="2" t="s">
        <v>73</v>
      </c>
      <c r="G22" s="50"/>
    </row>
  </sheetData>
  <sortState ref="B3:G8">
    <sortCondition descending="1" ref="E3:E8"/>
  </sortState>
  <mergeCells count="6">
    <mergeCell ref="A12:D12"/>
    <mergeCell ref="A1:I1"/>
    <mergeCell ref="A9:B9"/>
    <mergeCell ref="A11:B11"/>
    <mergeCell ref="H3:H11"/>
    <mergeCell ref="I3:I11"/>
  </mergeCells>
  <pageMargins left="0.78740157480314965" right="0.19685039370078741" top="0.78740157480314965" bottom="0.19685039370078741" header="0.6692913385826772" footer="0.31496062992125984"/>
  <pageSetup paperSize="9" scale="65" orientation="landscape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opLeftCell="A10" zoomScale="70" workbookViewId="0">
      <selection activeCell="E23" sqref="E23"/>
    </sheetView>
  </sheetViews>
  <sheetFormatPr defaultRowHeight="15"/>
  <cols>
    <col min="1" max="1" width="11.28515625" style="2" customWidth="1"/>
    <col min="2" max="2" width="38.7109375" style="2" customWidth="1"/>
    <col min="3" max="3" width="16.5703125" style="2" customWidth="1"/>
    <col min="4" max="4" width="18.140625" style="2" customWidth="1"/>
    <col min="5" max="5" width="17.140625" style="2" customWidth="1"/>
    <col min="6" max="6" width="18.42578125" style="2" customWidth="1"/>
    <col min="7" max="7" width="20" style="2" customWidth="1"/>
    <col min="8" max="8" width="15.7109375" style="2" customWidth="1"/>
    <col min="9" max="9" width="17.28515625" style="2" customWidth="1"/>
    <col min="10" max="16384" width="9.140625" style="2"/>
  </cols>
  <sheetData>
    <row r="1" spans="1:11" ht="62.25" customHeight="1">
      <c r="A1" s="77" t="s">
        <v>53</v>
      </c>
      <c r="B1" s="77"/>
      <c r="C1" s="77"/>
      <c r="D1" s="77"/>
      <c r="E1" s="77"/>
      <c r="F1" s="77"/>
      <c r="G1" s="77"/>
      <c r="H1" s="77"/>
    </row>
    <row r="2" spans="1:11" ht="84.75" customHeight="1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39" t="s">
        <v>38</v>
      </c>
      <c r="G2" s="39" t="s">
        <v>39</v>
      </c>
      <c r="H2" s="16" t="s">
        <v>42</v>
      </c>
    </row>
    <row r="3" spans="1:11" s="20" customFormat="1" ht="15.95" customHeight="1">
      <c r="A3" s="39">
        <v>1</v>
      </c>
      <c r="B3" s="40" t="s">
        <v>33</v>
      </c>
      <c r="C3" s="18">
        <v>47</v>
      </c>
      <c r="D3" s="16">
        <v>18</v>
      </c>
      <c r="E3" s="94">
        <v>70.944444444444443</v>
      </c>
      <c r="F3" s="95">
        <v>94</v>
      </c>
      <c r="G3" s="95">
        <v>50</v>
      </c>
      <c r="H3" s="54">
        <v>0</v>
      </c>
      <c r="I3" s="2"/>
      <c r="J3" s="2"/>
      <c r="K3" s="49"/>
    </row>
    <row r="4" spans="1:11" ht="15.95" customHeight="1">
      <c r="A4" s="39">
        <v>2</v>
      </c>
      <c r="B4" s="40" t="s">
        <v>32</v>
      </c>
      <c r="C4" s="18">
        <v>59</v>
      </c>
      <c r="D4" s="16">
        <v>33</v>
      </c>
      <c r="E4" s="94">
        <v>70.515151515151516</v>
      </c>
      <c r="F4" s="95">
        <v>94</v>
      </c>
      <c r="G4" s="95">
        <v>55</v>
      </c>
      <c r="H4" s="54">
        <v>0</v>
      </c>
      <c r="K4" s="49"/>
    </row>
    <row r="5" spans="1:11" ht="15.95" customHeight="1">
      <c r="A5" s="39">
        <v>3</v>
      </c>
      <c r="B5" s="40" t="s">
        <v>26</v>
      </c>
      <c r="C5" s="18">
        <v>22</v>
      </c>
      <c r="D5" s="16">
        <v>8</v>
      </c>
      <c r="E5" s="94">
        <v>70.25</v>
      </c>
      <c r="F5" s="95">
        <v>82</v>
      </c>
      <c r="G5" s="95">
        <v>54</v>
      </c>
      <c r="H5" s="54">
        <v>0</v>
      </c>
      <c r="K5" s="49"/>
    </row>
    <row r="6" spans="1:11" ht="15.95" customHeight="1">
      <c r="A6" s="39">
        <v>4</v>
      </c>
      <c r="B6" s="40" t="s">
        <v>47</v>
      </c>
      <c r="C6" s="18">
        <v>36</v>
      </c>
      <c r="D6" s="16">
        <v>15</v>
      </c>
      <c r="E6" s="94">
        <v>61.666666666666664</v>
      </c>
      <c r="F6" s="95">
        <v>80</v>
      </c>
      <c r="G6" s="95">
        <v>38</v>
      </c>
      <c r="H6" s="54">
        <v>1</v>
      </c>
      <c r="K6" s="49"/>
    </row>
    <row r="7" spans="1:11" ht="15.95" customHeight="1">
      <c r="A7" s="39">
        <v>1</v>
      </c>
      <c r="B7" s="40" t="s">
        <v>36</v>
      </c>
      <c r="C7" s="18">
        <v>91</v>
      </c>
      <c r="D7" s="16">
        <v>32</v>
      </c>
      <c r="E7" s="94">
        <v>61.09375</v>
      </c>
      <c r="F7" s="95">
        <v>86</v>
      </c>
      <c r="G7" s="95">
        <v>36</v>
      </c>
      <c r="H7" s="54">
        <v>2</v>
      </c>
      <c r="K7" s="49"/>
    </row>
    <row r="8" spans="1:11" ht="15.95" customHeight="1">
      <c r="A8" s="39">
        <v>2</v>
      </c>
      <c r="B8" s="40" t="s">
        <v>25</v>
      </c>
      <c r="C8" s="18">
        <v>29</v>
      </c>
      <c r="D8" s="16">
        <v>13</v>
      </c>
      <c r="E8" s="94">
        <v>61</v>
      </c>
      <c r="F8" s="95">
        <v>82</v>
      </c>
      <c r="G8" s="95">
        <v>46</v>
      </c>
      <c r="H8" s="54">
        <v>0</v>
      </c>
      <c r="K8" s="49"/>
    </row>
    <row r="9" spans="1:11" ht="15.95" customHeight="1">
      <c r="A9" s="39">
        <v>3</v>
      </c>
      <c r="B9" s="40" t="s">
        <v>27</v>
      </c>
      <c r="C9" s="18">
        <v>38</v>
      </c>
      <c r="D9" s="16">
        <v>26</v>
      </c>
      <c r="E9" s="94">
        <v>60.730769230769234</v>
      </c>
      <c r="F9" s="95">
        <v>84</v>
      </c>
      <c r="G9" s="95">
        <v>27</v>
      </c>
      <c r="H9" s="54">
        <v>1</v>
      </c>
      <c r="K9" s="49"/>
    </row>
    <row r="10" spans="1:11" ht="15.95" customHeight="1">
      <c r="A10" s="39">
        <v>4</v>
      </c>
      <c r="B10" s="40" t="s">
        <v>35</v>
      </c>
      <c r="C10" s="18">
        <v>86</v>
      </c>
      <c r="D10" s="16">
        <v>41</v>
      </c>
      <c r="E10" s="94">
        <v>60.68292682926829</v>
      </c>
      <c r="F10" s="95">
        <v>92</v>
      </c>
      <c r="G10" s="95">
        <v>25</v>
      </c>
      <c r="H10" s="54">
        <v>2</v>
      </c>
      <c r="K10" s="49"/>
    </row>
    <row r="11" spans="1:11" ht="15.95" customHeight="1">
      <c r="A11" s="39">
        <v>5</v>
      </c>
      <c r="B11" s="40" t="s">
        <v>34</v>
      </c>
      <c r="C11" s="18">
        <v>99</v>
      </c>
      <c r="D11" s="16">
        <v>37</v>
      </c>
      <c r="E11" s="94">
        <v>60.621621621621621</v>
      </c>
      <c r="F11" s="95">
        <v>92</v>
      </c>
      <c r="G11" s="95">
        <v>34</v>
      </c>
      <c r="H11" s="54">
        <v>2</v>
      </c>
      <c r="K11" s="49"/>
    </row>
    <row r="12" spans="1:11" ht="15.95" customHeight="1">
      <c r="A12" s="39">
        <v>5</v>
      </c>
      <c r="B12" s="40" t="s">
        <v>29</v>
      </c>
      <c r="C12" s="18">
        <v>49</v>
      </c>
      <c r="D12" s="16">
        <v>18</v>
      </c>
      <c r="E12" s="94">
        <v>60.222222222222221</v>
      </c>
      <c r="F12" s="95">
        <v>80</v>
      </c>
      <c r="G12" s="95">
        <v>47</v>
      </c>
      <c r="H12" s="54">
        <v>0</v>
      </c>
      <c r="K12" s="49"/>
    </row>
    <row r="13" spans="1:11" ht="15" customHeight="1">
      <c r="A13" s="39">
        <v>6</v>
      </c>
      <c r="B13" s="40" t="s">
        <v>44</v>
      </c>
      <c r="C13" s="18">
        <v>6</v>
      </c>
      <c r="D13" s="16">
        <v>2</v>
      </c>
      <c r="E13" s="94">
        <v>58.5</v>
      </c>
      <c r="F13" s="95">
        <v>67</v>
      </c>
      <c r="G13" s="95">
        <v>50</v>
      </c>
      <c r="H13" s="54">
        <v>0</v>
      </c>
      <c r="K13" s="49"/>
    </row>
    <row r="14" spans="1:11" s="22" customFormat="1" ht="15.75">
      <c r="A14" s="39">
        <v>7</v>
      </c>
      <c r="B14" s="40" t="s">
        <v>49</v>
      </c>
      <c r="C14" s="18">
        <v>4</v>
      </c>
      <c r="D14" s="16">
        <v>3</v>
      </c>
      <c r="E14" s="53">
        <v>54</v>
      </c>
      <c r="F14" s="54">
        <v>57</v>
      </c>
      <c r="G14" s="54">
        <v>50</v>
      </c>
      <c r="H14" s="54">
        <v>0</v>
      </c>
      <c r="I14" s="2"/>
      <c r="J14" s="2"/>
      <c r="K14" s="49"/>
    </row>
    <row r="15" spans="1:11" s="22" customFormat="1" ht="15.95" customHeight="1">
      <c r="A15" s="39">
        <v>8</v>
      </c>
      <c r="B15" s="40" t="s">
        <v>28</v>
      </c>
      <c r="C15" s="18">
        <v>17</v>
      </c>
      <c r="D15" s="16">
        <v>9</v>
      </c>
      <c r="E15" s="53">
        <v>53.666666666666664</v>
      </c>
      <c r="F15" s="54">
        <v>64</v>
      </c>
      <c r="G15" s="54">
        <v>29</v>
      </c>
      <c r="H15" s="54">
        <v>1</v>
      </c>
      <c r="I15" s="2"/>
      <c r="J15" s="2"/>
      <c r="K15" s="49"/>
    </row>
    <row r="16" spans="1:11" s="22" customFormat="1" ht="15.95" customHeight="1">
      <c r="A16" s="39">
        <v>9</v>
      </c>
      <c r="B16" s="40" t="s">
        <v>31</v>
      </c>
      <c r="C16" s="18">
        <v>7</v>
      </c>
      <c r="D16" s="16">
        <v>4</v>
      </c>
      <c r="E16" s="53">
        <v>53.5</v>
      </c>
      <c r="F16" s="54">
        <v>65</v>
      </c>
      <c r="G16" s="54">
        <v>42</v>
      </c>
      <c r="H16" s="54">
        <v>0</v>
      </c>
      <c r="I16" s="2"/>
      <c r="J16" s="2"/>
      <c r="K16" s="49"/>
    </row>
    <row r="17" spans="1:11" s="22" customFormat="1" ht="15.95" customHeight="1">
      <c r="A17" s="39">
        <v>10</v>
      </c>
      <c r="B17" s="40" t="s">
        <v>45</v>
      </c>
      <c r="C17" s="18">
        <v>9</v>
      </c>
      <c r="D17" s="16">
        <v>6</v>
      </c>
      <c r="E17" s="53">
        <v>51.833333333333336</v>
      </c>
      <c r="F17" s="54">
        <v>64</v>
      </c>
      <c r="G17" s="54">
        <v>31</v>
      </c>
      <c r="H17" s="54">
        <v>1</v>
      </c>
      <c r="I17" s="2"/>
      <c r="J17" s="2"/>
      <c r="K17" s="49"/>
    </row>
    <row r="18" spans="1:11" s="22" customFormat="1" ht="15.95" customHeight="1">
      <c r="A18" s="39">
        <v>11</v>
      </c>
      <c r="B18" s="40" t="s">
        <v>30</v>
      </c>
      <c r="C18" s="18">
        <v>10</v>
      </c>
      <c r="D18" s="16">
        <v>7</v>
      </c>
      <c r="E18" s="53">
        <v>49.428571428571431</v>
      </c>
      <c r="F18" s="54">
        <v>61</v>
      </c>
      <c r="G18" s="54">
        <v>40</v>
      </c>
      <c r="H18" s="54">
        <v>1</v>
      </c>
      <c r="I18" s="2"/>
      <c r="J18" s="2"/>
      <c r="K18" s="49"/>
    </row>
    <row r="19" spans="1:11" s="22" customFormat="1" ht="15.75">
      <c r="A19" s="39">
        <v>12</v>
      </c>
      <c r="B19" s="40" t="s">
        <v>43</v>
      </c>
      <c r="C19" s="18">
        <v>7</v>
      </c>
      <c r="D19" s="16">
        <v>5</v>
      </c>
      <c r="E19" s="53">
        <v>49.4</v>
      </c>
      <c r="F19" s="54">
        <v>59</v>
      </c>
      <c r="G19" s="54">
        <v>38</v>
      </c>
      <c r="H19" s="54">
        <v>1</v>
      </c>
      <c r="I19" s="2"/>
      <c r="J19" s="2"/>
      <c r="K19" s="49"/>
    </row>
    <row r="20" spans="1:11" s="22" customFormat="1" ht="15.75">
      <c r="A20" s="39">
        <v>13</v>
      </c>
      <c r="B20" s="40" t="s">
        <v>48</v>
      </c>
      <c r="C20" s="18">
        <v>8</v>
      </c>
      <c r="D20" s="16">
        <v>4</v>
      </c>
      <c r="E20" s="53">
        <v>49</v>
      </c>
      <c r="F20" s="54">
        <v>72</v>
      </c>
      <c r="G20" s="54">
        <v>34</v>
      </c>
      <c r="H20" s="54">
        <v>2</v>
      </c>
      <c r="I20" s="2"/>
      <c r="J20" s="2"/>
      <c r="K20" s="49"/>
    </row>
    <row r="21" spans="1:11" s="22" customFormat="1" ht="15.75">
      <c r="A21" s="39">
        <v>14</v>
      </c>
      <c r="B21" s="40" t="s">
        <v>46</v>
      </c>
      <c r="C21" s="18">
        <v>9</v>
      </c>
      <c r="D21" s="16">
        <v>4</v>
      </c>
      <c r="E21" s="53">
        <v>42</v>
      </c>
      <c r="F21" s="54">
        <v>57</v>
      </c>
      <c r="G21" s="54">
        <v>27</v>
      </c>
      <c r="H21" s="54">
        <v>2</v>
      </c>
      <c r="I21" s="2"/>
      <c r="J21" s="2"/>
      <c r="K21" s="49"/>
    </row>
    <row r="22" spans="1:11" s="22" customFormat="1" ht="15.75">
      <c r="A22" s="48"/>
      <c r="B22" s="40" t="s">
        <v>50</v>
      </c>
      <c r="C22" s="18">
        <v>11</v>
      </c>
      <c r="D22" s="16">
        <v>5</v>
      </c>
      <c r="E22" s="54">
        <v>41.8</v>
      </c>
      <c r="F22" s="54">
        <v>53</v>
      </c>
      <c r="G22" s="54">
        <v>29</v>
      </c>
      <c r="H22" s="54">
        <v>2</v>
      </c>
      <c r="I22" s="2"/>
      <c r="J22" s="2"/>
      <c r="K22" s="49"/>
    </row>
    <row r="23" spans="1:11" s="22" customFormat="1" ht="15.95" customHeight="1">
      <c r="A23" s="78" t="s">
        <v>18</v>
      </c>
      <c r="B23" s="79"/>
      <c r="C23" s="24">
        <f>SUM(C3:C22)</f>
        <v>644</v>
      </c>
      <c r="D23" s="24">
        <f>SUM(D3:D22)</f>
        <v>290</v>
      </c>
      <c r="E23" s="23">
        <v>60.986206896551721</v>
      </c>
      <c r="F23" s="24">
        <v>94</v>
      </c>
      <c r="G23" s="24">
        <v>25</v>
      </c>
      <c r="H23" s="24">
        <f>SUM(H3:H22)</f>
        <v>18</v>
      </c>
      <c r="I23" s="2"/>
      <c r="J23" s="2"/>
      <c r="K23" s="49"/>
    </row>
    <row r="24" spans="1:11" s="22" customFormat="1" ht="17.25" customHeight="1">
      <c r="A24" s="21"/>
      <c r="B24" s="40" t="s">
        <v>37</v>
      </c>
      <c r="C24" s="18"/>
      <c r="D24" s="16">
        <v>1</v>
      </c>
      <c r="E24" s="54">
        <v>45</v>
      </c>
      <c r="F24" s="54">
        <v>45</v>
      </c>
      <c r="G24" s="54">
        <v>45</v>
      </c>
      <c r="H24" s="54">
        <v>0</v>
      </c>
      <c r="I24" s="2"/>
      <c r="J24" s="2"/>
    </row>
    <row r="25" spans="1:11" s="22" customFormat="1" ht="17.25" customHeight="1">
      <c r="A25" s="21"/>
      <c r="B25" s="40" t="s">
        <v>19</v>
      </c>
      <c r="C25" s="18"/>
      <c r="D25" s="16">
        <v>10</v>
      </c>
      <c r="E25" s="54">
        <v>53</v>
      </c>
      <c r="F25" s="54">
        <v>76</v>
      </c>
      <c r="G25" s="54">
        <v>20</v>
      </c>
      <c r="H25" s="54">
        <v>2</v>
      </c>
      <c r="I25" s="2"/>
      <c r="J25" s="2"/>
    </row>
    <row r="26" spans="1:11" ht="21" customHeight="1">
      <c r="A26" s="80" t="s">
        <v>63</v>
      </c>
      <c r="B26" s="81"/>
      <c r="C26" s="26"/>
      <c r="D26" s="24">
        <v>11</v>
      </c>
      <c r="E26" s="23">
        <v>52.272727272727273</v>
      </c>
      <c r="F26" s="24">
        <v>76</v>
      </c>
      <c r="G26" s="24">
        <v>20</v>
      </c>
      <c r="H26" s="24">
        <v>2</v>
      </c>
    </row>
    <row r="27" spans="1:11" s="22" customFormat="1" ht="39.75" customHeight="1">
      <c r="A27" s="69" t="s">
        <v>51</v>
      </c>
      <c r="B27" s="70"/>
      <c r="C27" s="26"/>
      <c r="D27" s="25">
        <v>301</v>
      </c>
      <c r="E27" s="27">
        <v>60.667774086378735</v>
      </c>
      <c r="F27" s="52">
        <v>94</v>
      </c>
      <c r="G27" s="52">
        <v>20</v>
      </c>
      <c r="H27" s="25">
        <v>20</v>
      </c>
    </row>
    <row r="28" spans="1:11" s="22" customFormat="1" ht="18">
      <c r="A28" s="71" t="s">
        <v>22</v>
      </c>
      <c r="B28" s="71"/>
      <c r="C28" s="72"/>
      <c r="D28" s="72"/>
      <c r="E28" s="58"/>
      <c r="H28" s="28"/>
    </row>
    <row r="30" spans="1:11" ht="18">
      <c r="B30" s="33" t="s">
        <v>23</v>
      </c>
      <c r="C30" s="34"/>
      <c r="D30" s="34"/>
      <c r="E30" s="15"/>
      <c r="H30" s="15"/>
    </row>
    <row r="31" spans="1:11" ht="18">
      <c r="B31" s="35"/>
      <c r="C31" s="36">
        <v>2015</v>
      </c>
      <c r="D31" s="36">
        <v>2014</v>
      </c>
    </row>
    <row r="32" spans="1:11" ht="18">
      <c r="B32" s="35" t="s">
        <v>22</v>
      </c>
      <c r="C32" s="38"/>
      <c r="D32" s="38">
        <v>58.78</v>
      </c>
    </row>
    <row r="33" spans="1:7" ht="18">
      <c r="B33" s="35" t="s">
        <v>24</v>
      </c>
      <c r="C33" s="38">
        <v>61</v>
      </c>
      <c r="D33" s="38">
        <v>59.7</v>
      </c>
    </row>
    <row r="34" spans="1:7" ht="18">
      <c r="B34" s="35" t="s">
        <v>2</v>
      </c>
      <c r="C34" s="37">
        <v>63.25</v>
      </c>
      <c r="D34" s="37">
        <v>64</v>
      </c>
      <c r="G34" s="55" t="s">
        <v>52</v>
      </c>
    </row>
    <row r="35" spans="1:7" ht="18">
      <c r="B35" s="35" t="s">
        <v>3</v>
      </c>
      <c r="C35" s="36">
        <v>57.96</v>
      </c>
      <c r="D35" s="36">
        <v>55.6</v>
      </c>
      <c r="G35" s="56">
        <v>42173</v>
      </c>
    </row>
    <row r="36" spans="1:7">
      <c r="B36" s="32"/>
      <c r="C36" s="32"/>
      <c r="D36" s="32"/>
    </row>
    <row r="37" spans="1:7">
      <c r="B37" s="47"/>
      <c r="C37" s="47"/>
      <c r="D37" s="47"/>
    </row>
    <row r="38" spans="1:7">
      <c r="A38" s="2" t="s">
        <v>73</v>
      </c>
      <c r="B38" s="32"/>
      <c r="C38" s="32"/>
      <c r="D38" s="32"/>
      <c r="E38" s="50"/>
    </row>
  </sheetData>
  <sortState ref="B3:H22">
    <sortCondition descending="1" ref="E3:E22"/>
  </sortState>
  <mergeCells count="5">
    <mergeCell ref="A1:H1"/>
    <mergeCell ref="A28:D28"/>
    <mergeCell ref="A27:B27"/>
    <mergeCell ref="A23:B23"/>
    <mergeCell ref="A26:B26"/>
  </mergeCells>
  <printOptions horizontalCentered="1"/>
  <pageMargins left="0.78740157480314965" right="0.19685039370078741" top="0.78740157480314965" bottom="0.19685039370078741" header="0.19685039370078741" footer="0.31496062992125984"/>
  <pageSetup paperSize="9" scale="70" orientation="landscape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70" workbookViewId="0">
      <selection activeCell="E23" sqref="E23"/>
    </sheetView>
  </sheetViews>
  <sheetFormatPr defaultRowHeight="15"/>
  <cols>
    <col min="1" max="1" width="45.7109375" style="2" customWidth="1"/>
    <col min="2" max="9" width="22.42578125" style="2" customWidth="1"/>
    <col min="10" max="10" width="46" style="2" customWidth="1"/>
    <col min="11" max="16384" width="9.140625" style="3"/>
  </cols>
  <sheetData>
    <row r="1" spans="1:13" ht="28.5" customHeight="1">
      <c r="A1" s="82" t="s">
        <v>65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2"/>
    </row>
    <row r="2" spans="1:13" ht="23.25">
      <c r="A2" s="4"/>
      <c r="B2" s="83" t="s">
        <v>64</v>
      </c>
      <c r="C2" s="84"/>
      <c r="D2" s="85"/>
      <c r="E2" s="86" t="s">
        <v>40</v>
      </c>
      <c r="F2" s="87"/>
      <c r="G2" s="88"/>
      <c r="H2" s="3"/>
      <c r="I2" s="3"/>
      <c r="J2" s="3"/>
    </row>
    <row r="3" spans="1:13">
      <c r="A3" s="5" t="s">
        <v>0</v>
      </c>
      <c r="B3" s="6" t="s">
        <v>1</v>
      </c>
      <c r="C3" s="6" t="s">
        <v>2</v>
      </c>
      <c r="D3" s="6" t="s">
        <v>3</v>
      </c>
      <c r="E3" s="5" t="s">
        <v>1</v>
      </c>
      <c r="F3" s="5" t="s">
        <v>2</v>
      </c>
      <c r="G3" s="5" t="s">
        <v>3</v>
      </c>
      <c r="I3" s="3"/>
      <c r="J3" s="3"/>
    </row>
    <row r="4" spans="1:13" ht="48.6" customHeight="1">
      <c r="A4" s="7" t="s">
        <v>4</v>
      </c>
      <c r="B4" s="8">
        <v>644</v>
      </c>
      <c r="C4" s="8">
        <v>393</v>
      </c>
      <c r="D4" s="8">
        <v>251</v>
      </c>
      <c r="E4" s="89">
        <v>738</v>
      </c>
      <c r="F4" s="89">
        <v>445</v>
      </c>
      <c r="G4" s="89">
        <v>293</v>
      </c>
      <c r="K4" s="9"/>
      <c r="L4" s="9"/>
      <c r="M4" s="9"/>
    </row>
    <row r="5" spans="1:13" ht="48.6" customHeight="1">
      <c r="A5" s="7" t="s">
        <v>5</v>
      </c>
      <c r="B5" s="8">
        <f>SUM(C5:D5)</f>
        <v>290</v>
      </c>
      <c r="C5" s="8">
        <v>166</v>
      </c>
      <c r="D5" s="8">
        <v>124</v>
      </c>
      <c r="E5" s="89">
        <v>339</v>
      </c>
      <c r="F5" s="89">
        <v>164</v>
      </c>
      <c r="G5" s="89">
        <v>175</v>
      </c>
    </row>
    <row r="6" spans="1:13" ht="48.6" customHeight="1">
      <c r="A6" s="7" t="s">
        <v>6</v>
      </c>
      <c r="B6" s="10">
        <f>B5/B4</f>
        <v>0.4503105590062112</v>
      </c>
      <c r="C6" s="10">
        <f t="shared" ref="C6:D6" si="0">C5/C4</f>
        <v>0.42239185750636132</v>
      </c>
      <c r="D6" s="10">
        <f t="shared" si="0"/>
        <v>0.49402390438247012</v>
      </c>
      <c r="E6" s="90">
        <f t="shared" ref="E6:G6" si="1">E5/E4</f>
        <v>0.45934959349593496</v>
      </c>
      <c r="F6" s="90">
        <f t="shared" si="1"/>
        <v>0.36853932584269661</v>
      </c>
      <c r="G6" s="90">
        <f t="shared" si="1"/>
        <v>0.59726962457337884</v>
      </c>
    </row>
    <row r="7" spans="1:13" ht="48.6" customHeight="1">
      <c r="A7" s="7" t="s">
        <v>7</v>
      </c>
      <c r="B7" s="8">
        <v>272</v>
      </c>
      <c r="C7" s="8">
        <v>158</v>
      </c>
      <c r="D7" s="8">
        <v>114</v>
      </c>
      <c r="E7" s="89">
        <v>336</v>
      </c>
      <c r="F7" s="89">
        <v>164</v>
      </c>
      <c r="G7" s="89">
        <v>172</v>
      </c>
    </row>
    <row r="8" spans="1:13" ht="48.6" customHeight="1">
      <c r="A8" s="7" t="s">
        <v>8</v>
      </c>
      <c r="B8" s="10">
        <f t="shared" ref="B8:D8" si="2">B7/B5</f>
        <v>0.93793103448275861</v>
      </c>
      <c r="C8" s="10">
        <f t="shared" si="2"/>
        <v>0.95180722891566261</v>
      </c>
      <c r="D8" s="10">
        <f t="shared" si="2"/>
        <v>0.91935483870967738</v>
      </c>
      <c r="E8" s="90">
        <f t="shared" ref="E8:G8" si="3">E7/E5</f>
        <v>0.99115044247787609</v>
      </c>
      <c r="F8" s="90">
        <f t="shared" si="3"/>
        <v>1</v>
      </c>
      <c r="G8" s="90">
        <f t="shared" si="3"/>
        <v>0.98285714285714287</v>
      </c>
    </row>
    <row r="9" spans="1:13" ht="48.6" customHeight="1">
      <c r="A9" s="7" t="s">
        <v>70</v>
      </c>
      <c r="B9" s="8">
        <v>18</v>
      </c>
      <c r="C9" s="8">
        <v>8</v>
      </c>
      <c r="D9" s="8">
        <v>10</v>
      </c>
      <c r="E9" s="89">
        <v>3</v>
      </c>
      <c r="F9" s="89">
        <v>0</v>
      </c>
      <c r="G9" s="89">
        <v>3</v>
      </c>
    </row>
    <row r="10" spans="1:13" ht="48.6" customHeight="1">
      <c r="A10" s="7" t="s">
        <v>72</v>
      </c>
      <c r="B10" s="10">
        <f t="shared" ref="B10:D10" si="4">B9/B5</f>
        <v>6.2068965517241378E-2</v>
      </c>
      <c r="C10" s="10">
        <f t="shared" si="4"/>
        <v>4.8192771084337352E-2</v>
      </c>
      <c r="D10" s="10">
        <f t="shared" si="4"/>
        <v>8.0645161290322578E-2</v>
      </c>
      <c r="E10" s="90">
        <f t="shared" ref="E10:G10" si="5">E9/E5</f>
        <v>8.8495575221238937E-3</v>
      </c>
      <c r="F10" s="90">
        <f t="shared" si="5"/>
        <v>0</v>
      </c>
      <c r="G10" s="90">
        <f t="shared" si="5"/>
        <v>1.7142857142857144E-2</v>
      </c>
    </row>
    <row r="11" spans="1:13" ht="48.6" customHeight="1">
      <c r="A11" s="12" t="s">
        <v>9</v>
      </c>
      <c r="B11" s="51">
        <v>61</v>
      </c>
      <c r="C11" s="13">
        <v>63.25</v>
      </c>
      <c r="D11" s="13">
        <v>57.96</v>
      </c>
      <c r="E11" s="91">
        <v>59.7</v>
      </c>
      <c r="F11" s="91">
        <v>64</v>
      </c>
      <c r="G11" s="91">
        <v>55.6</v>
      </c>
    </row>
    <row r="12" spans="1:13" ht="48.6" customHeight="1">
      <c r="A12" s="12" t="s">
        <v>41</v>
      </c>
      <c r="B12" s="51"/>
      <c r="C12" s="51"/>
      <c r="D12" s="51"/>
      <c r="E12" s="92">
        <f>E11-$G$18</f>
        <v>0.92000000000000171</v>
      </c>
      <c r="F12" s="92">
        <f>F11-$G$18</f>
        <v>5.2199999999999989</v>
      </c>
      <c r="G12" s="92">
        <f>G11-$G$18</f>
        <v>-3.1799999999999997</v>
      </c>
    </row>
    <row r="13" spans="1:13" ht="48.6" customHeight="1">
      <c r="A13" s="7" t="s">
        <v>10</v>
      </c>
      <c r="B13" s="11">
        <v>0</v>
      </c>
      <c r="C13" s="11">
        <v>0</v>
      </c>
      <c r="D13" s="11">
        <v>0</v>
      </c>
      <c r="E13" s="93">
        <v>2</v>
      </c>
      <c r="F13" s="93">
        <v>2</v>
      </c>
      <c r="G13" s="93">
        <v>0</v>
      </c>
    </row>
    <row r="15" spans="1:13" s="2" customFormat="1" ht="20.25">
      <c r="A15" s="14" t="s">
        <v>71</v>
      </c>
      <c r="D15" s="14"/>
      <c r="K15" s="3"/>
      <c r="L15" s="3"/>
      <c r="M15" s="3"/>
    </row>
    <row r="16" spans="1:13" s="2" customFormat="1" ht="18">
      <c r="A16" s="14" t="s">
        <v>68</v>
      </c>
      <c r="B16" s="2" t="s">
        <v>66</v>
      </c>
      <c r="D16" s="15"/>
      <c r="E16" s="33" t="s">
        <v>23</v>
      </c>
      <c r="F16" s="34"/>
      <c r="G16" s="34"/>
      <c r="K16" s="3"/>
      <c r="L16" s="3"/>
      <c r="M16" s="3"/>
    </row>
    <row r="17" spans="1:13" ht="18">
      <c r="A17" s="14" t="s">
        <v>69</v>
      </c>
      <c r="B17" s="2" t="s">
        <v>67</v>
      </c>
      <c r="C17" s="3"/>
      <c r="E17" s="35"/>
      <c r="F17" s="36">
        <v>2014</v>
      </c>
      <c r="G17" s="36">
        <v>2014</v>
      </c>
    </row>
    <row r="18" spans="1:13" s="2" customFormat="1" ht="18">
      <c r="A18" s="14"/>
      <c r="B18" s="14"/>
      <c r="C18" s="14"/>
      <c r="E18" s="35" t="s">
        <v>22</v>
      </c>
      <c r="F18" s="38"/>
      <c r="G18" s="38">
        <v>58.78</v>
      </c>
      <c r="K18" s="3"/>
      <c r="L18" s="3"/>
      <c r="M18" s="3"/>
    </row>
    <row r="19" spans="1:13" ht="18">
      <c r="E19" s="35" t="s">
        <v>24</v>
      </c>
      <c r="F19" s="38">
        <v>61</v>
      </c>
      <c r="G19" s="38">
        <v>59.7</v>
      </c>
    </row>
    <row r="21" spans="1:13">
      <c r="A21" s="2" t="s">
        <v>73</v>
      </c>
      <c r="D21" s="50"/>
    </row>
    <row r="26" spans="1:13" s="2" customFormat="1">
      <c r="A26" s="3"/>
      <c r="B26" s="3"/>
      <c r="C26" s="3"/>
      <c r="D26" s="3"/>
      <c r="E26" s="3"/>
      <c r="F26" s="3"/>
      <c r="G26" s="3"/>
      <c r="K26" s="3"/>
      <c r="L26" s="3"/>
      <c r="M26" s="3"/>
    </row>
  </sheetData>
  <mergeCells count="3">
    <mergeCell ref="A1:G1"/>
    <mergeCell ref="B2:D2"/>
    <mergeCell ref="E2:G2"/>
  </mergeCells>
  <printOptions horizontalCentered="1"/>
  <pageMargins left="0.78740157480314965" right="0.78740157480314965" top="0.78740157480314965" bottom="0.19685039370078741" header="0.6692913385826772" footer="0.31496062992125984"/>
  <pageSetup paperSize="9" scale="65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Волжский </vt:lpstr>
      <vt:lpstr>Новокуйбышевск</vt:lpstr>
      <vt:lpstr>Поволжское</vt:lpstr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Игоr</dc:creator>
  <cp:lastModifiedBy>Piskeeva</cp:lastModifiedBy>
  <cp:lastPrinted>2015-06-18T17:50:57Z</cp:lastPrinted>
  <dcterms:created xsi:type="dcterms:W3CDTF">2014-06-20T16:15:18Z</dcterms:created>
  <dcterms:modified xsi:type="dcterms:W3CDTF">2015-06-18T17:53:00Z</dcterms:modified>
</cp:coreProperties>
</file>