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tabRatio="883"/>
  </bookViews>
  <sheets>
    <sheet name="Волжский" sheetId="2" r:id="rId1"/>
    <sheet name="Новокуйбышевск" sheetId="4" r:id="rId2"/>
    <sheet name="Поволжское" sheetId="3" r:id="rId3"/>
    <sheet name="итоги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S1_FileName" localSheetId="3" hidden="1">[1]XLR_NoRangeSheet!$G$6</definedName>
    <definedName name="S1_FileName" hidden="1">[2]XLR_NoRangeSheet!$G$6</definedName>
    <definedName name="S1_FName1" localSheetId="3" hidden="1">[1]XLR_NoRangeSheet!$H$6</definedName>
    <definedName name="S1_FName1" hidden="1">[2]XLR_NoRangeSheet!$H$6</definedName>
    <definedName name="S1_FName10" localSheetId="3" hidden="1">[1]XLR_NoRangeSheet!$Q$6</definedName>
    <definedName name="S1_FName10" hidden="1">[2]XLR_NoRangeSheet!$Q$6</definedName>
    <definedName name="S1_FName11" localSheetId="3" hidden="1">[1]XLR_NoRangeSheet!$R$6</definedName>
    <definedName name="S1_FName11" hidden="1">[2]XLR_NoRangeSheet!$R$6</definedName>
    <definedName name="S1_FName12" localSheetId="3" hidden="1">[1]XLR_NoRangeSheet!$S$6</definedName>
    <definedName name="S1_FName12" hidden="1">[2]XLR_NoRangeSheet!$S$6</definedName>
    <definedName name="S1_FName13" localSheetId="3" hidden="1">[1]XLR_NoRangeSheet!$T$6</definedName>
    <definedName name="S1_FName13" hidden="1">[2]XLR_NoRangeSheet!$T$6</definedName>
    <definedName name="S1_FName14" localSheetId="3" hidden="1">[1]XLR_NoRangeSheet!$U$6</definedName>
    <definedName name="S1_FName14" hidden="1">[2]XLR_NoRangeSheet!$U$6</definedName>
    <definedName name="S1_FName15" localSheetId="3" hidden="1">[1]XLR_NoRangeSheet!$V$6</definedName>
    <definedName name="S1_FName15" hidden="1">[2]XLR_NoRangeSheet!$V$6</definedName>
    <definedName name="S1_FName16" localSheetId="3" hidden="1">[1]XLR_NoRangeSheet!$W$6</definedName>
    <definedName name="S1_FName16" hidden="1">[2]XLR_NoRangeSheet!$W$6</definedName>
    <definedName name="S1_FName17" localSheetId="3" hidden="1">[1]XLR_NoRangeSheet!$X$6</definedName>
    <definedName name="S1_FName17" hidden="1">[2]XLR_NoRangeSheet!$X$6</definedName>
    <definedName name="S1_FName18" localSheetId="3" hidden="1">[3]XLR_NoRangeSheet!$Z$6</definedName>
    <definedName name="S1_FName18" hidden="1">[4]XLR_NoRangeSheet!$Z$6</definedName>
    <definedName name="S1_FName19" hidden="1">[5]XLR_NoRangeSheet!$AA$6</definedName>
    <definedName name="S1_FName2" localSheetId="3" hidden="1">[1]XLR_NoRangeSheet!$I$6</definedName>
    <definedName name="S1_FName2" hidden="1">[2]XLR_NoRangeSheet!$I$6</definedName>
    <definedName name="S1_FName28" hidden="1">[5]XLR_NoRangeSheet!$AB$6</definedName>
    <definedName name="S1_FName29" hidden="1">[5]XLR_NoRangeSheet!$AC$6</definedName>
    <definedName name="S1_FName3" localSheetId="3" hidden="1">[1]XLR_NoRangeSheet!$J$6</definedName>
    <definedName name="S1_FName3" hidden="1">[2]XLR_NoRangeSheet!$J$6</definedName>
    <definedName name="S1_FName30" hidden="1">[5]XLR_NoRangeSheet!$AD$6</definedName>
    <definedName name="S1_FName31" hidden="1">[5]XLR_NoRangeSheet!$AE$6</definedName>
    <definedName name="S1_FName32" hidden="1">[5]XLR_NoRangeSheet!$AF$6</definedName>
    <definedName name="S1_FName4" localSheetId="3" hidden="1">[1]XLR_NoRangeSheet!$K$6</definedName>
    <definedName name="S1_FName4" hidden="1">[2]XLR_NoRangeSheet!$K$6</definedName>
    <definedName name="S1_FName5" localSheetId="3" hidden="1">[1]XLR_NoRangeSheet!$L$6</definedName>
    <definedName name="S1_FName5" hidden="1">[2]XLR_NoRangeSheet!$L$6</definedName>
    <definedName name="S1_FName6" localSheetId="3" hidden="1">[1]XLR_NoRangeSheet!$M$6</definedName>
    <definedName name="S1_FName6" hidden="1">[2]XLR_NoRangeSheet!$M$6</definedName>
    <definedName name="S1_FName7" localSheetId="3" hidden="1">[1]XLR_NoRangeSheet!$N$6</definedName>
    <definedName name="S1_FName7" hidden="1">[2]XLR_NoRangeSheet!$N$6</definedName>
    <definedName name="S1_FName8" localSheetId="3" hidden="1">[1]XLR_NoRangeSheet!$O$6</definedName>
    <definedName name="S1_FName8" hidden="1">[2]XLR_NoRangeSheet!$O$6</definedName>
    <definedName name="S1_FName9" localSheetId="3" hidden="1">[1]XLR_NoRangeSheet!$P$6</definedName>
    <definedName name="S1_FName9" hidden="1">[2]XLR_NoRangeSheet!$P$6</definedName>
    <definedName name="S1_InstType" localSheetId="3" hidden="1">[1]XLR_NoRangeSheet!$D$6</definedName>
    <definedName name="S1_InstType" hidden="1">[2]XLR_NoRangeSheet!$D$6</definedName>
    <definedName name="S1_MinBall" localSheetId="3" hidden="1">[6]XLR_NoRangeSheet!$H$6</definedName>
    <definedName name="S1_MinBall" hidden="1">[7]XLR_NoRangeSheet!$H$6</definedName>
    <definedName name="S1_SchoolCode" localSheetId="3" hidden="1">[1]XLR_NoRangeSheet!$E$6</definedName>
    <definedName name="S1_SchoolCode" hidden="1">[2]XLR_NoRangeSheet!$E$6</definedName>
    <definedName name="S1_SubjectCode" localSheetId="3" hidden="1">[1]XLR_NoRangeSheet!$F$6</definedName>
    <definedName name="S1_SubjectCode" hidden="1">[2]XLR_NoRangeSheet!$F$6</definedName>
    <definedName name="S1_Title" localSheetId="3" hidden="1">[1]XLR_NoRangeSheet!$C$6</definedName>
    <definedName name="S1_Title" hidden="1">[2]XLR_NoRangeSheet!$C$6</definedName>
    <definedName name="ХИМ" hidden="1">[8]XLR_NoRangeSheet!$S$6</definedName>
    <definedName name="ХИМИЯ1" hidden="1">[8]XLR_NoRangeSheet!$G$6</definedName>
  </definedNames>
  <calcPr calcId="124519"/>
</workbook>
</file>

<file path=xl/calcChain.xml><?xml version="1.0" encoding="utf-8"?>
<calcChain xmlns="http://schemas.openxmlformats.org/spreadsheetml/2006/main">
  <c r="F5" i="2"/>
  <c r="F6"/>
  <c r="F7"/>
  <c r="F8"/>
  <c r="F9"/>
  <c r="F18"/>
  <c r="F4"/>
  <c r="F5" i="4"/>
  <c r="F6"/>
  <c r="F7"/>
  <c r="F8"/>
  <c r="F10"/>
  <c r="F11"/>
  <c r="F4"/>
  <c r="B15" i="11"/>
  <c r="D15"/>
  <c r="C15"/>
  <c r="C12"/>
  <c r="D12"/>
  <c r="B12"/>
  <c r="C8"/>
  <c r="D8"/>
  <c r="B8"/>
  <c r="C6"/>
  <c r="D6"/>
  <c r="B6"/>
  <c r="F25" i="3"/>
  <c r="D25"/>
  <c r="D18" i="2"/>
  <c r="D11" i="4"/>
  <c r="C11"/>
  <c r="C10"/>
  <c r="D10" l="1"/>
  <c r="D23" i="3" l="1"/>
  <c r="C23"/>
  <c r="C25" s="1"/>
  <c r="C18" i="2"/>
</calcChain>
</file>

<file path=xl/sharedStrings.xml><?xml version="1.0" encoding="utf-8"?>
<sst xmlns="http://schemas.openxmlformats.org/spreadsheetml/2006/main" count="127" uniqueCount="67">
  <si>
    <t>ОУ</t>
  </si>
  <si>
    <t>Средний балл</t>
  </si>
  <si>
    <t>лучший результат</t>
  </si>
  <si>
    <t>Выпускники прошлых лет</t>
  </si>
  <si>
    <t>Самарская область</t>
  </si>
  <si>
    <t xml:space="preserve">Средний балл                       </t>
  </si>
  <si>
    <t xml:space="preserve">ИТОГО по Волжскому району </t>
  </si>
  <si>
    <t>Поволжское управление</t>
  </si>
  <si>
    <t>г.о. Новокуйбышевск</t>
  </si>
  <si>
    <t>м.р. Волжский</t>
  </si>
  <si>
    <t>Всего выпускников, чел.</t>
  </si>
  <si>
    <t>Число выпускников, сдававших экзамен, чел.</t>
  </si>
  <si>
    <t>Доля выпускников, сдававших предмет от общего числа, %</t>
  </si>
  <si>
    <t>ПУ МОН СО</t>
  </si>
  <si>
    <t>Доля выпускников, успешно (выше порога) сдавших экзамен, %</t>
  </si>
  <si>
    <t>Количество выпускников, успешно (выше порога) сдавших экзамен, чел</t>
  </si>
  <si>
    <t>место в рейтинге</t>
  </si>
  <si>
    <t>Число выпускников, получивших 100 баллов, чел.</t>
  </si>
  <si>
    <r>
      <t xml:space="preserve">неудовлетворительный результат </t>
    </r>
    <r>
      <rPr>
        <b/>
        <sz val="14"/>
        <rFont val="Arial"/>
        <family val="2"/>
        <charset val="204"/>
      </rPr>
      <t>&lt; 32 балла</t>
    </r>
  </si>
  <si>
    <t>СОШ № 3</t>
  </si>
  <si>
    <t>СОШ № 5 "ОЦ"</t>
  </si>
  <si>
    <t>СОШ № 8 "ОЦ"</t>
  </si>
  <si>
    <t>СОШ № 7 УИОП "ОЦ"</t>
  </si>
  <si>
    <t>гимназия № 1</t>
  </si>
  <si>
    <t>вечернее отделение (СОШ № 5 "ОЦ")</t>
  </si>
  <si>
    <t>ИТОГО по г.о.Новокуйбышевск</t>
  </si>
  <si>
    <t>ИТОГО по Поволжскому округу</t>
  </si>
  <si>
    <t>ИТОГО по ПУ (только ОО)</t>
  </si>
  <si>
    <t>Средний балл по 100-балльной шкале по ПУ</t>
  </si>
  <si>
    <t>2014 год</t>
  </si>
  <si>
    <t>показатель статистики</t>
  </si>
  <si>
    <t xml:space="preserve">Количество выпускников, получивших 73 и более баллов (ТБ2=73б - это профильный уровень освоения образовательного стандарта по ЛИ), чел </t>
  </si>
  <si>
    <t>Доля выпускников, получивших более 73 баллов, %</t>
  </si>
  <si>
    <t>отклонение от СРЕДНЕГО балла по СО</t>
  </si>
  <si>
    <t>2015 год</t>
  </si>
  <si>
    <r>
      <rPr>
        <b/>
        <sz val="18"/>
        <rFont val="Arial"/>
        <family val="2"/>
        <charset val="204"/>
      </rPr>
      <t>ЛИТЕРАТУРА.</t>
    </r>
    <r>
      <rPr>
        <sz val="18"/>
        <rFont val="Arial"/>
        <family val="2"/>
        <charset val="204"/>
      </rPr>
      <t xml:space="preserve"> Статистические данные результатов ЕГЭ по Поволжскому управлению за 2015, 2014гг</t>
    </r>
  </si>
  <si>
    <t>Всего выпускников</t>
  </si>
  <si>
    <t>участников ЕГЭ</t>
  </si>
  <si>
    <t>ИТОГО по г.о.Новокуйбышевск (без в/о)</t>
  </si>
  <si>
    <r>
      <rPr>
        <b/>
        <u/>
        <sz val="12"/>
        <rFont val="Arial"/>
        <family val="2"/>
        <charset val="204"/>
      </rPr>
      <t>78 баллов</t>
    </r>
    <r>
      <rPr>
        <sz val="12"/>
        <rFont val="Arial"/>
        <family val="2"/>
        <charset val="204"/>
      </rPr>
      <t xml:space="preserve">
Суслов Алексей Михайлович гимназия № 1 11А
</t>
    </r>
    <r>
      <rPr>
        <b/>
        <u/>
        <sz val="12"/>
        <rFont val="Arial"/>
        <family val="2"/>
        <charset val="204"/>
      </rPr>
      <t>73 балла</t>
    </r>
    <r>
      <rPr>
        <sz val="12"/>
        <rFont val="Arial"/>
        <family val="2"/>
        <charset val="204"/>
      </rPr>
      <t xml:space="preserve">
Нестерова Анастасия Дмитриевна СОШ № 7 с УИОП "ОЦ" 11Г
Гвардовская Кристина Витальевна гимназия № 1 11Б
Лукьянова Анастасия Алексеевна гимназия № 1 11А
</t>
    </r>
  </si>
  <si>
    <t>Исполнитель:  Дзябенко О.В.</t>
  </si>
  <si>
    <t>Предмет - Литература. Дата проведения ЕГЭ - 25 мая 2015.  Статистические данные результатов ЕГЭ по Новокуйбышевску</t>
  </si>
  <si>
    <t>СОШ с. Воскресенка</t>
  </si>
  <si>
    <t>СОШ "ОЦ" с. Дубовый Умет</t>
  </si>
  <si>
    <t>СОШ с. Курумоч</t>
  </si>
  <si>
    <t>СОШ "ОЦ" с. Лопатино</t>
  </si>
  <si>
    <t>СОШ п.г.т.. Петра Дубрава</t>
  </si>
  <si>
    <t>СОШ "ОЦ "С.Подъём-Михайловка</t>
  </si>
  <si>
    <t>СОШ с. Рождествено</t>
  </si>
  <si>
    <t>СОШ с. Сухая Вязовка</t>
  </si>
  <si>
    <t>СОШ пос. Черновский</t>
  </si>
  <si>
    <t>СОШ с. Черноречье</t>
  </si>
  <si>
    <t>СОШ пос. Просвет</t>
  </si>
  <si>
    <t>СОШ "ОЦ" п.г.т. Рощинский</t>
  </si>
  <si>
    <t>СОШ "ОЦ" п.г.т. Стройкерамика № 1</t>
  </si>
  <si>
    <t>СОШ п.г.т. Смышляевка  № 3</t>
  </si>
  <si>
    <r>
      <t xml:space="preserve">82 балла
</t>
    </r>
    <r>
      <rPr>
        <sz val="12"/>
        <rFont val="Arial"/>
        <family val="2"/>
        <charset val="204"/>
      </rPr>
      <t>Бай Никита Дмитриевич СОШ "ОЦ" п.г.т. Рощинский 11А
Ершова Анна Сергеевна СОШ "ОЦ" п.г.т. Рощинский 11А</t>
    </r>
  </si>
  <si>
    <r>
      <rPr>
        <b/>
        <u/>
        <sz val="12"/>
        <rFont val="Arial"/>
        <family val="2"/>
        <charset val="204"/>
      </rPr>
      <t>82 балла</t>
    </r>
    <r>
      <rPr>
        <b/>
        <sz val="12"/>
        <rFont val="Arial"/>
        <family val="2"/>
        <charset val="204"/>
      </rPr>
      <t xml:space="preserve">
</t>
    </r>
    <r>
      <rPr>
        <sz val="12"/>
        <rFont val="Arial"/>
        <family val="2"/>
        <charset val="204"/>
      </rPr>
      <t xml:space="preserve">Бай Никита Дмитриевич СОШ "ОЦ" п.г.т. Рощинский 11А
Ершова Анна Сергеевна СОШ "ОЦ" п.г.т. Рощинский 11А
</t>
    </r>
    <r>
      <rPr>
        <b/>
        <u/>
        <sz val="12"/>
        <rFont val="Arial"/>
        <family val="2"/>
        <charset val="204"/>
      </rPr>
      <t>78 баллов</t>
    </r>
    <r>
      <rPr>
        <sz val="12"/>
        <rFont val="Arial"/>
        <family val="2"/>
        <charset val="204"/>
      </rPr>
      <t xml:space="preserve">
Суслов Алексей Михайлович гимназия № 1 11А
</t>
    </r>
    <r>
      <rPr>
        <b/>
        <u/>
        <sz val="12"/>
        <rFont val="Arial"/>
        <family val="2"/>
        <charset val="204"/>
      </rPr>
      <t>73 балла</t>
    </r>
    <r>
      <rPr>
        <sz val="12"/>
        <rFont val="Arial"/>
        <family val="2"/>
        <charset val="204"/>
      </rPr>
      <t xml:space="preserve">
Нестерова Анастасия Дмитриевна СОШ № 7 с УИОП "ОЦ" 11Г
Гвардовская Кристина Витальевна гимназия № 1 11Б
Лукьянова Анастасия Алексеевна гимназия № 1 11А</t>
    </r>
  </si>
  <si>
    <t>Предмет - Литература. Дата проведения ЕГЭ - 25 мая 2015.  Статистические данные результатов ЕГЭ по Поволжскому управлению</t>
  </si>
  <si>
    <r>
      <t xml:space="preserve">отклонение от СРЕДНЕГО по СО </t>
    </r>
    <r>
      <rPr>
        <b/>
        <sz val="12"/>
        <color rgb="FFFF0000"/>
        <rFont val="Arial"/>
        <family val="2"/>
        <charset val="204"/>
      </rPr>
      <t xml:space="preserve">(65,8) </t>
    </r>
  </si>
  <si>
    <t>худший результат</t>
  </si>
  <si>
    <t>0% *</t>
  </si>
  <si>
    <t>* Доля участников, не преодолевших минимальный порог по СО - 1,1 %</t>
  </si>
  <si>
    <t>Данная статистическая информация будет скорректирована после получения результатов участников ЕГЭ, сдающих экзамены в резервные дни и после рассмотрения апелляций</t>
  </si>
  <si>
    <t>Предмет - Литература. Дата проведения ЕГЭ - 25 мая 2015.  Статистические данные результатов ЕГЭ по Волжскому району</t>
  </si>
  <si>
    <t xml:space="preserve">Доля выпускников ПУ, не преодолевших минимальный порог по ЛИ, % </t>
  </si>
  <si>
    <t>Количество выпускников, не преодолевших минимальный порог (32б) по ЛИ, чел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</si>
</sst>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7">
    <font>
      <sz val="10"/>
      <name val="Arial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b/>
      <u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7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5" fillId="0" borderId="0" xfId="0" applyFont="1" applyAlignme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10" fillId="0" borderId="0" xfId="1" applyFont="1" applyBorder="1" applyAlignment="1"/>
    <xf numFmtId="0" fontId="5" fillId="0" borderId="0" xfId="1" applyFont="1"/>
    <xf numFmtId="0" fontId="5" fillId="0" borderId="0" xfId="1" applyFont="1" applyBorder="1"/>
    <xf numFmtId="0" fontId="10" fillId="0" borderId="1" xfId="1" applyFont="1" applyFill="1" applyBorder="1"/>
    <xf numFmtId="0" fontId="14" fillId="0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65" fontId="10" fillId="2" borderId="1" xfId="2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Alignment="1"/>
    <xf numFmtId="0" fontId="4" fillId="0" borderId="1" xfId="0" applyFont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165" fontId="10" fillId="3" borderId="1" xfId="2" applyNumberFormat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164" fontId="11" fillId="3" borderId="1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164" fontId="11" fillId="2" borderId="0" xfId="1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0" fillId="0" borderId="5" xfId="1" applyFont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8" xfId="1" applyFont="1" applyFill="1" applyBorder="1" applyAlignment="1">
      <alignment horizontal="center"/>
    </xf>
    <xf numFmtId="0" fontId="10" fillId="3" borderId="6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</cellXfs>
  <cellStyles count="44">
    <cellStyle name="Обычный" xfId="0" builtinId="0"/>
    <cellStyle name="Обычный 2" xfId="3"/>
    <cellStyle name="Обычный 2 2" xfId="1"/>
    <cellStyle name="Обычный 2 2 2" xfId="4"/>
    <cellStyle name="Обычный 2 2 2 2" xfId="5"/>
    <cellStyle name="Обычный 2 2 3" xfId="6"/>
    <cellStyle name="Обычный 2 2 3 2" xfId="7"/>
    <cellStyle name="Обычный 2 2 4" xfId="8"/>
    <cellStyle name="Обычный 2 2 4 2" xfId="9"/>
    <cellStyle name="Обычный 2 2 5" xfId="10"/>
    <cellStyle name="Обычный 2 2 5 2" xfId="11"/>
    <cellStyle name="Обычный 2 3" xfId="12"/>
    <cellStyle name="Обычный 2 3 2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0"/>
    <cellStyle name="Обычный 3 2" xfId="21"/>
    <cellStyle name="Обычный 3 3" xfId="22"/>
    <cellStyle name="Обычный 3 4" xfId="23"/>
    <cellStyle name="Обычный 4" xfId="24"/>
    <cellStyle name="Обычный 4 2" xfId="25"/>
    <cellStyle name="Обычный 5" xfId="26"/>
    <cellStyle name="Обычный 6" xfId="27"/>
    <cellStyle name="Обычный 7" xfId="28"/>
    <cellStyle name="Обычный 8" xfId="29"/>
    <cellStyle name="Процентный 2" xfId="2"/>
    <cellStyle name="Процентный 2 2" xfId="30"/>
    <cellStyle name="Процентный 2 2 2" xfId="31"/>
    <cellStyle name="Процентный 2 3" xfId="32"/>
    <cellStyle name="Процентный 2 4" xfId="33"/>
    <cellStyle name="Процентный 2 5" xfId="34"/>
    <cellStyle name="Процентный 2 6" xfId="35"/>
    <cellStyle name="Процентный 3" xfId="36"/>
    <cellStyle name="Процентный 3 2" xfId="37"/>
    <cellStyle name="Процентный 3 3" xfId="38"/>
    <cellStyle name="Процентный 4" xfId="39"/>
    <cellStyle name="Процентный 4 2" xfId="40"/>
    <cellStyle name="Процентный 5" xfId="41"/>
    <cellStyle name="Процентный 5 2" xfId="42"/>
    <cellStyle name="Процентный 6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_2503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4_2503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8;&#1075;&#1086;r\AppData\Local\Microsoft\Windows\Temporary%20Internet%20Files\Content.IE5\1R2KXNF1\322\1_2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&#1048;&#1075;&#1086;r\AppData\Local\Microsoft\Windows\Temporary%20Internet%20Files\Content.IE5\1R2KXNF1\322\1_25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86;&#1080;%20&#1076;&#1086;&#1082;&#1091;&#1084;&#1077;&#1085;&#1090;&#1099;\&#1043;&#1048;&#1040;\2013\&#1043;&#1048;&#1040;%202013\&#1075;&#1080;&#1072;_&#1086;&#1073;&#1088;&#1072;&#1073;&#1086;&#1090;&#1082;&#1072;%20&#1088;&#1077;&#1079;&#1091;&#1083;&#1100;&#1090;&#1072;&#1090;&#1086;&#1074;\2_322_&#1052;&#1040;_&#1075;&#1080;&#1072;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8;&#1085;&#1085;&#1072;%20&#1042;&#1083;&#1072;&#1076;&#1080;&#1084;&#1080;&#1088;&#1086;&#1074;&#1085;&#1072;\&#1056;&#1072;&#1073;&#1086;&#1095;&#1080;&#1081;%20&#1089;&#1090;&#1086;&#1083;\&#1055;&#1086;&#1074;&#1086;&#1083;&#1078;&#1089;&#1082;&#1086;&#1077;%20&#1088;&#1091;&#1089;&#1089;&#1082;&#1080;&#1081;\&#1055;&#1086;&#1074;&#1086;&#1083;&#1078;&#1089;&#1082;&#1086;&#1077;\&#1055;&#1086;%20&#1054;&#1059;\&#1053;&#1086;&#1074;&#1086;&#1082;&#1091;&#1081;&#1073;&#1099;&#1096;&#1077;&#1074;&#1089;&#1082;\&#1055;&#1086;&#1074;&#1086;&#1083;&#1078;&#1089;&#1082;&#1086;&#1077;%20&#1088;&#1091;&#1089;&#1089;&#1082;&#1080;&#108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48;&#1085;&#1085;&#1072;%20&#1042;&#1083;&#1072;&#1076;&#1080;&#1084;&#1080;&#1088;&#1086;&#1074;&#1085;&#1072;\&#1056;&#1072;&#1073;&#1086;&#1095;&#1080;&#1081;%20&#1089;&#1090;&#1086;&#1083;\&#1055;&#1086;&#1074;&#1086;&#1083;&#1078;&#1089;&#1082;&#1086;&#1077;%20&#1088;&#1091;&#1089;&#1089;&#1082;&#1080;&#1081;\&#1055;&#1086;&#1074;&#1086;&#1083;&#1078;&#1089;&#1082;&#1086;&#1077;\&#1055;&#1086;%20&#1054;&#1059;\&#1053;&#1086;&#1074;&#1086;&#1082;&#1091;&#1081;&#1073;&#1099;&#1096;&#1077;&#1074;&#1089;&#1082;\&#1055;&#1086;&#1074;&#1086;&#1083;&#1078;&#1089;&#1082;&#1086;&#1077;%20&#1088;&#1091;&#1089;&#1089;&#1082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8;&#1094;_&#1086;&#1073;&#1097;&#1072;&#1103;\DOCUME~1\KHARCH~1\LOCALS~1\Temp\Users\11\Downloads\&#1075;&#1080;&#1072;%202011\&#1084;&#1072;&#1082;&#1077;&#1090;%20&#1082;&#1085;&#1080;&#1075;&#1080;\&#1043;&#1048;&#1040;%202008%209%20&#1082;&#1083;\&#1056;&#1077;&#1079;&#1091;&#1083;&#1100;&#1090;&#1072;&#1090;&#1099;\&#1057;&#1088;&#1077;&#1076;&#1085;&#1080;&#1081;%20&#1088;&#1077;&#1079;&#1091;&#1083;&#1100;&#1090;&#1072;&#1090;\&#1057;&#1088;&#1077;&#1076;&#1085;&#1080;&#1081;%20&#1073;&#1072;&#1083;&#1083;\4_2503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ллы"/>
      <sheetName val="Выполнение заданий"/>
      <sheetName val="XLR_NoRangeSheet"/>
    </sheetNames>
    <sheetDataSet>
      <sheetData sheetId="0" refreshError="1"/>
      <sheetData sheetId="1" refreshError="1"/>
      <sheetData sheetId="2" refreshError="1">
        <row r="6">
          <cell r="C6" t="str">
            <v>Протокол проверки результатов Единого государственного экзамена</v>
          </cell>
          <cell r="D6" t="str">
            <v xml:space="preserve">Код ОУ: </v>
          </cell>
          <cell r="E6" t="str">
            <v>250303</v>
          </cell>
          <cell r="F6" t="str">
            <v>04-Химия</v>
          </cell>
          <cell r="G6" t="str">
            <v xml:space="preserve">63-Самарская область  </v>
          </cell>
          <cell r="H6" t="str">
            <v>Класс</v>
          </cell>
          <cell r="I6" t="str">
            <v>Код ППЭ</v>
          </cell>
          <cell r="J6" t="str">
            <v>Аудитория</v>
          </cell>
          <cell r="K6" t="str">
            <v>Фамилия</v>
          </cell>
          <cell r="L6" t="str">
            <v>Имя</v>
          </cell>
          <cell r="M6" t="str">
            <v>Отчество</v>
          </cell>
          <cell r="N6" t="str">
            <v>Номер варианта</v>
          </cell>
          <cell r="O6" t="str">
            <v>Первичный балл</v>
          </cell>
          <cell r="P6" t="str">
            <v>Процент выполнения работы</v>
          </cell>
          <cell r="Q6" t="str">
            <v>Задания типа А</v>
          </cell>
          <cell r="R6" t="str">
            <v>Задания типа В</v>
          </cell>
          <cell r="S6" t="str">
            <v>Задания типа C</v>
          </cell>
          <cell r="T6" t="str">
            <v>Серия документа</v>
          </cell>
          <cell r="U6" t="str">
            <v>Номер документа</v>
          </cell>
          <cell r="V6" t="str">
            <v>Балл</v>
          </cell>
          <cell r="W6" t="str">
            <v>Рейтинг</v>
          </cell>
          <cell r="X6" t="str">
            <v>Оценка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аллы"/>
      <sheetName val="Выполнение заданий"/>
      <sheetName val="XLR_NoRangeSheet"/>
    </sheetNames>
    <sheetDataSet>
      <sheetData sheetId="0" refreshError="1"/>
      <sheetData sheetId="1" refreshError="1"/>
      <sheetData sheetId="2" refreshError="1">
        <row r="6">
          <cell r="C6" t="str">
            <v>Протокол проверки результатов Единого государственного экзамена</v>
          </cell>
          <cell r="D6" t="str">
            <v xml:space="preserve">Код ОУ: </v>
          </cell>
          <cell r="E6" t="str">
            <v>250303</v>
          </cell>
          <cell r="F6" t="str">
            <v>04-Химия</v>
          </cell>
          <cell r="G6" t="str">
            <v xml:space="preserve">63-Самарская область  </v>
          </cell>
          <cell r="H6" t="str">
            <v>Класс</v>
          </cell>
          <cell r="I6" t="str">
            <v>Код ППЭ</v>
          </cell>
          <cell r="J6" t="str">
            <v>Аудитория</v>
          </cell>
          <cell r="K6" t="str">
            <v>Фамилия</v>
          </cell>
          <cell r="L6" t="str">
            <v>Имя</v>
          </cell>
          <cell r="M6" t="str">
            <v>Отчество</v>
          </cell>
          <cell r="N6" t="str">
            <v>Номер варианта</v>
          </cell>
          <cell r="O6" t="str">
            <v>Первичный балл</v>
          </cell>
          <cell r="P6" t="str">
            <v>Процент выполнения работы</v>
          </cell>
          <cell r="Q6" t="str">
            <v>Задания типа А</v>
          </cell>
          <cell r="R6" t="str">
            <v>Задания типа В</v>
          </cell>
          <cell r="S6" t="str">
            <v>Задания типа C</v>
          </cell>
          <cell r="T6" t="str">
            <v>Серия документа</v>
          </cell>
          <cell r="U6" t="str">
            <v>Номер документа</v>
          </cell>
          <cell r="V6" t="str">
            <v>Балл</v>
          </cell>
          <cell r="W6" t="str">
            <v>Рейтинг</v>
          </cell>
          <cell r="X6" t="str">
            <v>Оценка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Z6" t="str">
            <v>Первичный балл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Z6" t="str">
            <v>Первичный балл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код ОУ"/>
      <sheetName val="По муниципалитету"/>
      <sheetName val="мин балл"/>
      <sheetName val="АЛ, ГЕ, МА"/>
      <sheetName val="Выполнение заданий"/>
      <sheetName val="XLR_NoRangeSheet"/>
      <sheetName val="оценки по ОУ 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6">
          <cell r="I6" t="str">
            <v>Класс</v>
          </cell>
          <cell r="AA6" t="str">
            <v>Процент верных ответов</v>
          </cell>
          <cell r="AB6" t="str">
            <v>Верных ответов (алгебра)</v>
          </cell>
          <cell r="AC6" t="str">
            <v>Верных ответов (геометрия)</v>
          </cell>
          <cell r="AD6" t="str">
            <v>Верных ответов (реальная математика)</v>
          </cell>
          <cell r="AE6" t="str">
            <v>Балл по алгебре</v>
          </cell>
          <cell r="AF6" t="str">
            <v>Балл по геометрии</v>
          </cell>
        </row>
      </sheetData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1"/>
      <sheetName val="Приложение2"/>
      <sheetName val="Приложение3"/>
      <sheetName val="Приложение4"/>
      <sheetName val="Выполнение заданий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H6" t="str">
            <v>37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1"/>
      <sheetName val="Приложение2"/>
      <sheetName val="Приложение3"/>
      <sheetName val="Приложение4"/>
      <sheetName val="Выполнение заданий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H6" t="str">
            <v>37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Баллы"/>
      <sheetName val="Выполнение заданий"/>
      <sheetName val="XLR_NoRangeSheet"/>
    </sheetNames>
    <sheetDataSet>
      <sheetData sheetId="0" refreshError="1"/>
      <sheetData sheetId="1" refreshError="1"/>
      <sheetData sheetId="2" refreshError="1">
        <row r="6">
          <cell r="C6" t="str">
            <v>Протокол проверки результатов Единого государственного экзамена</v>
          </cell>
          <cell r="G6" t="str">
            <v xml:space="preserve">63-Самарская область  </v>
          </cell>
          <cell r="S6" t="str">
            <v>Задания типа C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6"/>
  <sheetViews>
    <sheetView tabSelected="1" zoomScale="68" zoomScaleNormal="68" workbookViewId="0">
      <selection activeCell="E20" sqref="E20"/>
    </sheetView>
  </sheetViews>
  <sheetFormatPr defaultRowHeight="15"/>
  <cols>
    <col min="1" max="1" width="12" style="3" customWidth="1"/>
    <col min="2" max="2" width="42.140625" style="3" customWidth="1"/>
    <col min="3" max="3" width="17.28515625" style="3" customWidth="1"/>
    <col min="4" max="4" width="15" style="3" customWidth="1"/>
    <col min="5" max="5" width="10.5703125" style="3" customWidth="1"/>
    <col min="6" max="6" width="18.85546875" style="3" customWidth="1"/>
    <col min="7" max="7" width="16.140625" style="3" customWidth="1"/>
    <col min="8" max="8" width="34" style="3" customWidth="1"/>
    <col min="9" max="9" width="16.5703125" style="3" customWidth="1"/>
    <col min="10" max="10" width="9.140625" style="3"/>
    <col min="11" max="11" width="18.7109375" style="3" customWidth="1"/>
    <col min="12" max="12" width="35" style="3" customWidth="1"/>
    <col min="13" max="16384" width="9.140625" style="3"/>
  </cols>
  <sheetData>
    <row r="1" spans="1:14" ht="18">
      <c r="A1" s="81" t="s">
        <v>64</v>
      </c>
      <c r="B1" s="82"/>
      <c r="C1" s="82"/>
      <c r="D1" s="82"/>
      <c r="E1" s="82"/>
      <c r="F1" s="82"/>
      <c r="G1" s="82"/>
      <c r="H1" s="82"/>
      <c r="I1" s="82"/>
    </row>
    <row r="3" spans="1:14" ht="92.25" customHeight="1">
      <c r="A3" s="23" t="s">
        <v>16</v>
      </c>
      <c r="B3" s="23" t="s">
        <v>0</v>
      </c>
      <c r="C3" s="23" t="s">
        <v>36</v>
      </c>
      <c r="D3" s="23" t="s">
        <v>37</v>
      </c>
      <c r="E3" s="23" t="s">
        <v>1</v>
      </c>
      <c r="F3" s="23" t="s">
        <v>59</v>
      </c>
      <c r="G3" s="23" t="s">
        <v>18</v>
      </c>
      <c r="H3" s="22" t="s">
        <v>2</v>
      </c>
      <c r="I3" s="22" t="s">
        <v>60</v>
      </c>
    </row>
    <row r="4" spans="1:14" ht="19.5" customHeight="1">
      <c r="A4" s="23">
        <v>1</v>
      </c>
      <c r="B4" s="41" t="s">
        <v>53</v>
      </c>
      <c r="C4" s="42">
        <v>38</v>
      </c>
      <c r="D4" s="22">
        <v>4</v>
      </c>
      <c r="E4" s="33">
        <v>72.25</v>
      </c>
      <c r="F4" s="33">
        <f>E4-$C$22</f>
        <v>6.4500000000000028</v>
      </c>
      <c r="G4" s="23"/>
      <c r="H4" s="78" t="s">
        <v>56</v>
      </c>
      <c r="I4" s="73"/>
      <c r="K4" s="37"/>
      <c r="L4" s="4"/>
      <c r="M4" s="4"/>
      <c r="N4" s="8"/>
    </row>
    <row r="5" spans="1:14" ht="19.5" customHeight="1">
      <c r="A5" s="23">
        <v>2</v>
      </c>
      <c r="B5" s="41" t="s">
        <v>54</v>
      </c>
      <c r="C5" s="42">
        <v>29</v>
      </c>
      <c r="D5" s="22">
        <v>3</v>
      </c>
      <c r="E5" s="33">
        <v>67</v>
      </c>
      <c r="F5" s="33">
        <f t="shared" ref="F5:F18" si="0">E5-$C$22</f>
        <v>1.2000000000000028</v>
      </c>
      <c r="G5" s="23"/>
      <c r="H5" s="79"/>
      <c r="I5" s="74"/>
      <c r="K5" s="37"/>
      <c r="L5" s="4"/>
      <c r="M5" s="4"/>
      <c r="N5" s="8"/>
    </row>
    <row r="6" spans="1:14" ht="19.5" customHeight="1">
      <c r="A6" s="23">
        <v>3</v>
      </c>
      <c r="B6" s="41" t="s">
        <v>42</v>
      </c>
      <c r="C6" s="42">
        <v>7</v>
      </c>
      <c r="D6" s="22">
        <v>1</v>
      </c>
      <c r="E6" s="33">
        <v>59</v>
      </c>
      <c r="F6" s="33">
        <f t="shared" si="0"/>
        <v>-6.7999999999999972</v>
      </c>
      <c r="G6" s="23"/>
      <c r="H6" s="79"/>
      <c r="I6" s="74"/>
      <c r="K6" s="37"/>
      <c r="L6" s="4"/>
      <c r="M6" s="4"/>
      <c r="N6" s="8"/>
    </row>
    <row r="7" spans="1:14" ht="19.5" customHeight="1">
      <c r="A7" s="23">
        <v>4</v>
      </c>
      <c r="B7" s="41" t="s">
        <v>48</v>
      </c>
      <c r="C7" s="42">
        <v>8</v>
      </c>
      <c r="D7" s="22">
        <v>2</v>
      </c>
      <c r="E7" s="33">
        <v>59</v>
      </c>
      <c r="F7" s="33">
        <f t="shared" si="0"/>
        <v>-6.7999999999999972</v>
      </c>
      <c r="G7" s="23"/>
      <c r="H7" s="79"/>
      <c r="I7" s="74"/>
      <c r="K7" s="37"/>
      <c r="L7" s="4"/>
      <c r="M7" s="4"/>
      <c r="N7" s="8"/>
    </row>
    <row r="8" spans="1:14" ht="19.5" customHeight="1">
      <c r="A8" s="23">
        <v>5</v>
      </c>
      <c r="B8" s="41" t="s">
        <v>49</v>
      </c>
      <c r="C8" s="42">
        <v>9</v>
      </c>
      <c r="D8" s="22">
        <v>2</v>
      </c>
      <c r="E8" s="33">
        <v>57.5</v>
      </c>
      <c r="F8" s="33">
        <f t="shared" si="0"/>
        <v>-8.2999999999999972</v>
      </c>
      <c r="G8" s="23"/>
      <c r="H8" s="79"/>
      <c r="I8" s="74"/>
      <c r="K8" s="37"/>
      <c r="L8" s="4"/>
      <c r="M8" s="4"/>
      <c r="N8" s="8"/>
    </row>
    <row r="9" spans="1:14" s="8" customFormat="1" ht="19.5" customHeight="1">
      <c r="A9" s="23">
        <v>6</v>
      </c>
      <c r="B9" s="41" t="s">
        <v>55</v>
      </c>
      <c r="C9" s="42">
        <v>49</v>
      </c>
      <c r="D9" s="22">
        <v>1</v>
      </c>
      <c r="E9" s="33">
        <v>49</v>
      </c>
      <c r="F9" s="33">
        <f t="shared" si="0"/>
        <v>-16.799999999999997</v>
      </c>
      <c r="G9" s="22"/>
      <c r="H9" s="79"/>
      <c r="I9" s="74"/>
      <c r="K9" s="37"/>
      <c r="L9" s="4"/>
      <c r="M9" s="4"/>
    </row>
    <row r="10" spans="1:14" s="8" customFormat="1" ht="19.5" customHeight="1">
      <c r="A10" s="23"/>
      <c r="B10" s="41" t="s">
        <v>47</v>
      </c>
      <c r="C10" s="42">
        <v>9</v>
      </c>
      <c r="D10" s="22"/>
      <c r="E10" s="33"/>
      <c r="F10" s="33"/>
      <c r="G10" s="23"/>
      <c r="H10" s="79"/>
      <c r="I10" s="74"/>
      <c r="K10" s="38"/>
      <c r="L10" s="4"/>
      <c r="M10" s="4"/>
    </row>
    <row r="11" spans="1:14" s="8" customFormat="1" ht="19.5" customHeight="1">
      <c r="A11" s="23"/>
      <c r="B11" s="41" t="s">
        <v>43</v>
      </c>
      <c r="C11" s="42">
        <v>6</v>
      </c>
      <c r="D11" s="22"/>
      <c r="E11" s="33"/>
      <c r="F11" s="33"/>
      <c r="G11" s="22"/>
      <c r="H11" s="79"/>
      <c r="I11" s="74"/>
      <c r="K11" s="39"/>
      <c r="L11" s="4"/>
      <c r="M11" s="4"/>
    </row>
    <row r="12" spans="1:14" s="8" customFormat="1" ht="19.5" customHeight="1">
      <c r="A12" s="23"/>
      <c r="B12" s="41" t="s">
        <v>45</v>
      </c>
      <c r="C12" s="42">
        <v>17</v>
      </c>
      <c r="D12" s="22"/>
      <c r="E12" s="33"/>
      <c r="F12" s="33"/>
      <c r="G12" s="23"/>
      <c r="H12" s="79"/>
      <c r="I12" s="74"/>
      <c r="K12" s="38"/>
      <c r="L12" s="4"/>
      <c r="M12" s="4"/>
    </row>
    <row r="13" spans="1:14" s="8" customFormat="1" ht="19.5" customHeight="1">
      <c r="A13" s="23"/>
      <c r="B13" s="41" t="s">
        <v>46</v>
      </c>
      <c r="C13" s="42">
        <v>22</v>
      </c>
      <c r="D13" s="22"/>
      <c r="E13" s="33"/>
      <c r="F13" s="33"/>
      <c r="G13" s="22"/>
      <c r="H13" s="79"/>
      <c r="I13" s="74"/>
      <c r="K13" s="37"/>
      <c r="L13" s="4"/>
      <c r="M13" s="4"/>
    </row>
    <row r="14" spans="1:14" s="8" customFormat="1" ht="19.5" customHeight="1">
      <c r="A14" s="23"/>
      <c r="B14" s="41" t="s">
        <v>52</v>
      </c>
      <c r="C14" s="42">
        <v>10</v>
      </c>
      <c r="D14" s="22"/>
      <c r="E14" s="33"/>
      <c r="F14" s="33"/>
      <c r="G14" s="22"/>
      <c r="H14" s="79"/>
      <c r="I14" s="74"/>
      <c r="K14" s="37"/>
      <c r="L14" s="4"/>
      <c r="M14" s="4"/>
    </row>
    <row r="15" spans="1:14" s="8" customFormat="1" ht="19.5" customHeight="1">
      <c r="A15" s="23"/>
      <c r="B15" s="41" t="s">
        <v>50</v>
      </c>
      <c r="C15" s="42">
        <v>4</v>
      </c>
      <c r="D15" s="22"/>
      <c r="E15" s="33"/>
      <c r="F15" s="33"/>
      <c r="G15" s="23"/>
      <c r="H15" s="79"/>
      <c r="I15" s="74"/>
      <c r="K15" s="37"/>
      <c r="L15" s="4"/>
      <c r="M15" s="4"/>
    </row>
    <row r="16" spans="1:14" s="8" customFormat="1" ht="19.5" customHeight="1">
      <c r="A16" s="23"/>
      <c r="B16" s="41" t="s">
        <v>44</v>
      </c>
      <c r="C16" s="42">
        <v>36</v>
      </c>
      <c r="D16" s="22"/>
      <c r="E16" s="33"/>
      <c r="F16" s="33"/>
      <c r="G16" s="23"/>
      <c r="H16" s="79"/>
      <c r="I16" s="74"/>
      <c r="K16" s="37"/>
      <c r="L16" s="4"/>
      <c r="M16" s="4"/>
    </row>
    <row r="17" spans="1:13" s="13" customFormat="1" ht="19.5" customHeight="1">
      <c r="A17" s="23"/>
      <c r="B17" s="41" t="s">
        <v>51</v>
      </c>
      <c r="C17" s="42">
        <v>7</v>
      </c>
      <c r="D17" s="22"/>
      <c r="E17" s="33"/>
      <c r="F17" s="33"/>
      <c r="G17" s="22"/>
      <c r="H17" s="79"/>
      <c r="I17" s="74"/>
      <c r="K17" s="39"/>
      <c r="L17" s="4"/>
      <c r="M17" s="4"/>
    </row>
    <row r="18" spans="1:13" s="4" customFormat="1" ht="36" customHeight="1">
      <c r="A18" s="76" t="s">
        <v>6</v>
      </c>
      <c r="B18" s="77"/>
      <c r="C18" s="29">
        <f>SUM(C4:C17)</f>
        <v>251</v>
      </c>
      <c r="D18" s="16">
        <f>SUM(D4:D17)</f>
        <v>13</v>
      </c>
      <c r="E18" s="30">
        <v>63.9</v>
      </c>
      <c r="F18" s="71">
        <f t="shared" si="0"/>
        <v>-1.8999999999999986</v>
      </c>
      <c r="G18" s="16">
        <v>0</v>
      </c>
      <c r="H18" s="80"/>
      <c r="I18" s="75"/>
    </row>
    <row r="20" spans="1:13" s="7" customFormat="1" ht="18">
      <c r="A20" s="3"/>
      <c r="B20" s="1" t="s">
        <v>5</v>
      </c>
      <c r="G20" s="2"/>
      <c r="J20" s="2"/>
    </row>
    <row r="21" spans="1:13" s="7" customFormat="1" ht="18">
      <c r="A21" s="3"/>
      <c r="B21" s="19"/>
      <c r="C21" s="18">
        <v>2015</v>
      </c>
      <c r="D21" s="18">
        <v>2014</v>
      </c>
      <c r="G21" s="9"/>
      <c r="H21" s="9"/>
      <c r="I21" s="9"/>
      <c r="J21" s="9"/>
    </row>
    <row r="22" spans="1:13" s="7" customFormat="1" ht="18">
      <c r="A22" s="3"/>
      <c r="B22" s="19" t="s">
        <v>4</v>
      </c>
      <c r="C22" s="40">
        <v>65.8</v>
      </c>
      <c r="D22" s="40">
        <v>62.9</v>
      </c>
      <c r="G22" s="2"/>
      <c r="H22" s="2"/>
      <c r="I22" s="2"/>
      <c r="J22" s="2"/>
    </row>
    <row r="23" spans="1:13" s="7" customFormat="1" ht="18">
      <c r="A23" s="3"/>
      <c r="B23" s="19" t="s">
        <v>7</v>
      </c>
      <c r="C23" s="40">
        <v>65.5</v>
      </c>
      <c r="D23" s="40">
        <v>58.2</v>
      </c>
      <c r="G23" s="2"/>
      <c r="H23" s="2"/>
      <c r="I23" s="2"/>
      <c r="J23" s="2"/>
    </row>
    <row r="24" spans="1:13" s="7" customFormat="1" ht="18">
      <c r="A24" s="3"/>
      <c r="B24" s="19" t="s">
        <v>8</v>
      </c>
      <c r="C24" s="69">
        <v>67.272727272727266</v>
      </c>
      <c r="D24" s="18">
        <v>60.5</v>
      </c>
      <c r="G24" s="2"/>
      <c r="H24" s="2"/>
      <c r="I24" s="2"/>
      <c r="J24" s="2"/>
    </row>
    <row r="25" spans="1:13" s="7" customFormat="1" ht="18">
      <c r="A25" s="3"/>
      <c r="B25" s="19" t="s">
        <v>9</v>
      </c>
      <c r="C25" s="18">
        <v>63.9</v>
      </c>
      <c r="D25" s="18">
        <v>54.3</v>
      </c>
      <c r="E25" s="2"/>
      <c r="F25" s="15"/>
      <c r="G25" s="2"/>
      <c r="H25" s="70">
        <v>42159</v>
      </c>
      <c r="I25" s="2"/>
      <c r="J25" s="2"/>
    </row>
    <row r="26" spans="1:13">
      <c r="H26" s="20" t="s">
        <v>40</v>
      </c>
    </row>
    <row r="27" spans="1:13">
      <c r="B27" s="20"/>
      <c r="C27" s="20"/>
      <c r="D27" s="20"/>
      <c r="E27" s="20"/>
      <c r="F27" s="20"/>
    </row>
    <row r="30" spans="1:13">
      <c r="A30" s="46" t="s">
        <v>63</v>
      </c>
    </row>
    <row r="46" spans="1:6">
      <c r="A46" s="72"/>
      <c r="B46" s="72"/>
      <c r="C46" s="72"/>
      <c r="D46" s="72"/>
      <c r="E46" s="72"/>
      <c r="F46" s="14"/>
    </row>
  </sheetData>
  <sortState ref="A3:G16">
    <sortCondition descending="1" ref="E3:E16"/>
    <sortCondition ref="B3:B16"/>
  </sortState>
  <mergeCells count="5">
    <mergeCell ref="A46:E46"/>
    <mergeCell ref="I4:I18"/>
    <mergeCell ref="A18:B18"/>
    <mergeCell ref="H4:H18"/>
    <mergeCell ref="A1:I1"/>
  </mergeCells>
  <phoneticPr fontId="0" type="noConversion"/>
  <pageMargins left="0.59055118110236227" right="0.19685039370078741" top="0.59055118110236227" bottom="0" header="0.82677165354330717" footer="0.31496062992125984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zoomScale="70" workbookViewId="0">
      <selection activeCell="F28" sqref="F28"/>
    </sheetView>
  </sheetViews>
  <sheetFormatPr defaultRowHeight="15"/>
  <cols>
    <col min="1" max="1" width="11.7109375" style="3" customWidth="1"/>
    <col min="2" max="2" width="42.140625" style="3" customWidth="1"/>
    <col min="3" max="3" width="18.42578125" style="3" customWidth="1"/>
    <col min="4" max="4" width="15.5703125" style="3" customWidth="1"/>
    <col min="5" max="5" width="12" style="3" customWidth="1"/>
    <col min="6" max="6" width="14" style="3" customWidth="1"/>
    <col min="7" max="7" width="17.85546875" style="3" customWidth="1"/>
    <col min="8" max="8" width="32.28515625" style="3" customWidth="1"/>
    <col min="9" max="9" width="16.5703125" style="3" customWidth="1"/>
    <col min="10" max="11" width="9.140625" style="11"/>
    <col min="12" max="12" width="34.85546875" style="11" customWidth="1"/>
    <col min="13" max="16384" width="9.140625" style="11"/>
  </cols>
  <sheetData>
    <row r="1" spans="1:14" ht="18">
      <c r="A1" s="81" t="s">
        <v>41</v>
      </c>
      <c r="B1" s="82"/>
      <c r="C1" s="82"/>
      <c r="D1" s="82"/>
      <c r="E1" s="82"/>
      <c r="F1" s="82"/>
      <c r="G1" s="82"/>
      <c r="H1" s="82"/>
      <c r="I1" s="82"/>
    </row>
    <row r="2" spans="1:14">
      <c r="A2" s="32"/>
      <c r="B2" s="32"/>
      <c r="C2" s="32"/>
      <c r="D2" s="32"/>
      <c r="E2" s="32"/>
      <c r="F2" s="32"/>
      <c r="G2" s="32"/>
    </row>
    <row r="3" spans="1:14" ht="92.25" customHeight="1">
      <c r="A3" s="23" t="s">
        <v>16</v>
      </c>
      <c r="B3" s="23" t="s">
        <v>0</v>
      </c>
      <c r="C3" s="23" t="s">
        <v>36</v>
      </c>
      <c r="D3" s="23" t="s">
        <v>37</v>
      </c>
      <c r="E3" s="23" t="s">
        <v>1</v>
      </c>
      <c r="F3" s="23" t="s">
        <v>59</v>
      </c>
      <c r="G3" s="23" t="s">
        <v>18</v>
      </c>
      <c r="H3" s="22" t="s">
        <v>2</v>
      </c>
      <c r="I3" s="22" t="s">
        <v>60</v>
      </c>
    </row>
    <row r="4" spans="1:14" ht="34.5" customHeight="1">
      <c r="A4" s="23">
        <v>1</v>
      </c>
      <c r="B4" s="41" t="s">
        <v>22</v>
      </c>
      <c r="C4" s="42">
        <v>99</v>
      </c>
      <c r="D4" s="22">
        <v>1</v>
      </c>
      <c r="E4" s="33">
        <v>73</v>
      </c>
      <c r="F4" s="33">
        <f>E4-$C$15</f>
        <v>7.2000000000000028</v>
      </c>
      <c r="G4" s="23"/>
      <c r="H4" s="84" t="s">
        <v>39</v>
      </c>
      <c r="I4" s="73"/>
    </row>
    <row r="5" spans="1:14" s="10" customFormat="1" ht="34.5" customHeight="1">
      <c r="A5" s="23">
        <v>2</v>
      </c>
      <c r="B5" s="41" t="s">
        <v>23</v>
      </c>
      <c r="C5" s="42">
        <v>59</v>
      </c>
      <c r="D5" s="22">
        <v>6</v>
      </c>
      <c r="E5" s="33">
        <v>69.3</v>
      </c>
      <c r="F5" s="33">
        <f t="shared" ref="F5:F11" si="0">E5-$C$15</f>
        <v>3.5</v>
      </c>
      <c r="G5" s="23"/>
      <c r="H5" s="85"/>
      <c r="I5" s="85"/>
      <c r="L5" s="11"/>
      <c r="M5" s="11"/>
      <c r="N5" s="11"/>
    </row>
    <row r="6" spans="1:14" s="10" customFormat="1" ht="34.5" customHeight="1">
      <c r="A6" s="23">
        <v>3</v>
      </c>
      <c r="B6" s="41" t="s">
        <v>19</v>
      </c>
      <c r="C6" s="42">
        <v>47</v>
      </c>
      <c r="D6" s="22">
        <v>1</v>
      </c>
      <c r="E6" s="33">
        <v>68</v>
      </c>
      <c r="F6" s="33">
        <f t="shared" si="0"/>
        <v>2.2000000000000028</v>
      </c>
      <c r="G6" s="23"/>
      <c r="H6" s="85"/>
      <c r="I6" s="85"/>
      <c r="L6" s="11"/>
      <c r="M6" s="11"/>
      <c r="N6" s="11"/>
    </row>
    <row r="7" spans="1:14" s="10" customFormat="1" ht="34.5" customHeight="1">
      <c r="A7" s="23">
        <v>4</v>
      </c>
      <c r="B7" s="41" t="s">
        <v>20</v>
      </c>
      <c r="C7" s="42">
        <v>91</v>
      </c>
      <c r="D7" s="22">
        <v>2</v>
      </c>
      <c r="E7" s="33">
        <v>65.5</v>
      </c>
      <c r="F7" s="33">
        <f t="shared" si="0"/>
        <v>-0.29999999999999716</v>
      </c>
      <c r="G7" s="23"/>
      <c r="H7" s="85"/>
      <c r="I7" s="85"/>
      <c r="L7" s="11"/>
      <c r="M7" s="11"/>
      <c r="N7" s="11"/>
    </row>
    <row r="8" spans="1:14" ht="34.5" customHeight="1">
      <c r="A8" s="23">
        <v>5</v>
      </c>
      <c r="B8" s="41" t="s">
        <v>21</v>
      </c>
      <c r="C8" s="42">
        <v>86</v>
      </c>
      <c r="D8" s="22">
        <v>1</v>
      </c>
      <c r="E8" s="33">
        <v>52</v>
      </c>
      <c r="F8" s="33">
        <f t="shared" si="0"/>
        <v>-13.799999999999997</v>
      </c>
      <c r="G8" s="23"/>
      <c r="H8" s="85"/>
      <c r="I8" s="85"/>
    </row>
    <row r="9" spans="1:14" ht="34.5" customHeight="1">
      <c r="A9" s="23"/>
      <c r="B9" s="41" t="s">
        <v>24</v>
      </c>
      <c r="C9" s="42">
        <v>11</v>
      </c>
      <c r="D9" s="22"/>
      <c r="E9" s="33"/>
      <c r="F9" s="33"/>
      <c r="G9" s="23"/>
      <c r="H9" s="85"/>
      <c r="I9" s="85"/>
    </row>
    <row r="10" spans="1:14" ht="34.5" customHeight="1">
      <c r="A10" s="83" t="s">
        <v>38</v>
      </c>
      <c r="B10" s="83"/>
      <c r="C10" s="31">
        <f>SUM(C4:C8)</f>
        <v>382</v>
      </c>
      <c r="D10" s="16">
        <f>SUM(D4:D8)</f>
        <v>11</v>
      </c>
      <c r="E10" s="36">
        <v>67.272727272727266</v>
      </c>
      <c r="F10" s="71">
        <f t="shared" si="0"/>
        <v>1.4727272727272691</v>
      </c>
      <c r="G10" s="34"/>
      <c r="H10" s="85"/>
      <c r="I10" s="85"/>
    </row>
    <row r="11" spans="1:14" ht="30" customHeight="1">
      <c r="A11" s="83" t="s">
        <v>25</v>
      </c>
      <c r="B11" s="83"/>
      <c r="C11" s="35">
        <f>SUM(C4:C9)</f>
        <v>393</v>
      </c>
      <c r="D11" s="60">
        <f>SUM(D4:D9)</f>
        <v>11</v>
      </c>
      <c r="E11" s="36">
        <v>67.272727272727266</v>
      </c>
      <c r="F11" s="71">
        <f t="shared" si="0"/>
        <v>1.4727272727272691</v>
      </c>
      <c r="G11" s="16"/>
      <c r="H11" s="86"/>
      <c r="I11" s="86"/>
    </row>
    <row r="13" spans="1:14" s="12" customFormat="1" ht="18">
      <c r="B13" s="1" t="s">
        <v>5</v>
      </c>
      <c r="C13" s="7"/>
      <c r="D13" s="7"/>
      <c r="E13" s="7"/>
      <c r="F13" s="7"/>
      <c r="G13" s="7"/>
      <c r="H13" s="20"/>
      <c r="I13" s="7"/>
    </row>
    <row r="14" spans="1:14" s="12" customFormat="1" ht="18">
      <c r="A14" s="3"/>
      <c r="B14" s="19"/>
      <c r="C14" s="18">
        <v>2015</v>
      </c>
      <c r="D14" s="18">
        <v>2014</v>
      </c>
      <c r="E14" s="17"/>
      <c r="F14" s="17"/>
      <c r="G14" s="17"/>
      <c r="H14" s="17"/>
      <c r="I14" s="17"/>
      <c r="J14" s="17"/>
    </row>
    <row r="15" spans="1:14" s="12" customFormat="1" ht="18">
      <c r="A15" s="3"/>
      <c r="B15" s="19" t="s">
        <v>4</v>
      </c>
      <c r="C15" s="40">
        <v>65.8</v>
      </c>
      <c r="D15" s="40">
        <v>62.9</v>
      </c>
      <c r="E15" s="17"/>
      <c r="F15" s="17"/>
      <c r="G15" s="17"/>
      <c r="H15" s="17"/>
      <c r="I15" s="17"/>
      <c r="J15" s="17"/>
    </row>
    <row r="16" spans="1:14" s="12" customFormat="1" ht="18">
      <c r="A16" s="3"/>
      <c r="B16" s="19" t="s">
        <v>7</v>
      </c>
      <c r="C16" s="40">
        <v>65.5</v>
      </c>
      <c r="D16" s="40">
        <v>58.2</v>
      </c>
      <c r="E16" s="17"/>
      <c r="F16" s="17"/>
      <c r="G16" s="17"/>
      <c r="H16" s="17"/>
      <c r="I16" s="17"/>
      <c r="J16" s="17"/>
    </row>
    <row r="17" spans="1:10" s="12" customFormat="1" ht="18">
      <c r="A17" s="3"/>
      <c r="B17" s="19" t="s">
        <v>8</v>
      </c>
      <c r="C17" s="69">
        <v>67.272727272727266</v>
      </c>
      <c r="D17" s="18">
        <v>60.5</v>
      </c>
      <c r="E17" s="17"/>
      <c r="F17" s="17"/>
      <c r="G17" s="17"/>
      <c r="H17" s="17"/>
      <c r="I17" s="17"/>
      <c r="J17" s="17"/>
    </row>
    <row r="18" spans="1:10" s="12" customFormat="1" ht="18">
      <c r="A18" s="3"/>
      <c r="B18" s="19" t="s">
        <v>9</v>
      </c>
      <c r="C18" s="18">
        <v>63.9</v>
      </c>
      <c r="D18" s="18">
        <v>54.3</v>
      </c>
      <c r="E18" s="17"/>
      <c r="F18" s="17"/>
      <c r="G18" s="17"/>
      <c r="H18" s="70">
        <v>42159</v>
      </c>
      <c r="I18" s="17"/>
      <c r="J18" s="17"/>
    </row>
    <row r="19" spans="1:10">
      <c r="H19" s="20" t="s">
        <v>40</v>
      </c>
    </row>
    <row r="20" spans="1:10">
      <c r="B20" s="20"/>
      <c r="C20" s="20"/>
      <c r="D20" s="20"/>
      <c r="E20" s="20"/>
      <c r="F20" s="20"/>
    </row>
    <row r="23" spans="1:10">
      <c r="A23" s="46" t="s">
        <v>63</v>
      </c>
    </row>
  </sheetData>
  <sortState ref="A4:G9">
    <sortCondition descending="1" ref="E4:E9"/>
    <sortCondition ref="B4:B9"/>
  </sortState>
  <mergeCells count="5">
    <mergeCell ref="A1:I1"/>
    <mergeCell ref="A11:B11"/>
    <mergeCell ref="H4:H11"/>
    <mergeCell ref="I4:I11"/>
    <mergeCell ref="A10:B10"/>
  </mergeCells>
  <phoneticPr fontId="1" type="noConversion"/>
  <pageMargins left="0.59055118110236227" right="0.19685039370078741" top="0.59055118110236227" bottom="0.19685039370078741" header="0.6692913385826772" footer="0.51181102362204722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zoomScale="70" workbookViewId="0">
      <selection activeCell="C14" sqref="C14"/>
    </sheetView>
  </sheetViews>
  <sheetFormatPr defaultRowHeight="15.75"/>
  <cols>
    <col min="1" max="1" width="11.140625" style="3" customWidth="1"/>
    <col min="2" max="2" width="41.7109375" style="3" customWidth="1"/>
    <col min="3" max="4" width="15.7109375" style="3" customWidth="1"/>
    <col min="5" max="5" width="17.42578125" style="3" customWidth="1"/>
    <col min="6" max="6" width="15.28515625" style="3" customWidth="1"/>
    <col min="7" max="7" width="33.7109375" style="3" customWidth="1"/>
    <col min="8" max="8" width="16.5703125" style="4" customWidth="1"/>
    <col min="9" max="16384" width="9.140625" style="3"/>
  </cols>
  <sheetData>
    <row r="1" spans="1:8" ht="27.75" customHeight="1">
      <c r="A1" s="87" t="s">
        <v>58</v>
      </c>
      <c r="B1" s="88"/>
      <c r="C1" s="88"/>
      <c r="D1" s="88"/>
      <c r="E1" s="88"/>
      <c r="F1" s="88"/>
      <c r="G1" s="88"/>
      <c r="H1" s="88"/>
    </row>
    <row r="2" spans="1:8" ht="84.75" customHeight="1">
      <c r="A2" s="23" t="s">
        <v>16</v>
      </c>
      <c r="B2" s="23" t="s">
        <v>0</v>
      </c>
      <c r="C2" s="23" t="s">
        <v>36</v>
      </c>
      <c r="D2" s="23" t="s">
        <v>37</v>
      </c>
      <c r="E2" s="23" t="s">
        <v>1</v>
      </c>
      <c r="F2" s="23" t="s">
        <v>18</v>
      </c>
      <c r="G2" s="22" t="s">
        <v>2</v>
      </c>
      <c r="H2" s="22" t="s">
        <v>60</v>
      </c>
    </row>
    <row r="3" spans="1:8" s="13" customFormat="1" ht="15.95" customHeight="1">
      <c r="A3" s="23">
        <v>1</v>
      </c>
      <c r="B3" s="41" t="s">
        <v>22</v>
      </c>
      <c r="C3" s="42">
        <v>99</v>
      </c>
      <c r="D3" s="22">
        <v>1</v>
      </c>
      <c r="E3" s="33">
        <v>73</v>
      </c>
      <c r="F3" s="33"/>
      <c r="G3" s="91" t="s">
        <v>57</v>
      </c>
      <c r="H3" s="89"/>
    </row>
    <row r="4" spans="1:8" ht="15.95" customHeight="1">
      <c r="A4" s="23">
        <v>2</v>
      </c>
      <c r="B4" s="41" t="s">
        <v>53</v>
      </c>
      <c r="C4" s="42">
        <v>38</v>
      </c>
      <c r="D4" s="22">
        <v>4</v>
      </c>
      <c r="E4" s="33">
        <v>72.25</v>
      </c>
      <c r="F4" s="33"/>
      <c r="G4" s="92"/>
      <c r="H4" s="89"/>
    </row>
    <row r="5" spans="1:8" ht="15.95" customHeight="1">
      <c r="A5" s="23">
        <v>3</v>
      </c>
      <c r="B5" s="41" t="s">
        <v>23</v>
      </c>
      <c r="C5" s="42">
        <v>59</v>
      </c>
      <c r="D5" s="22">
        <v>6</v>
      </c>
      <c r="E5" s="33">
        <v>69.3</v>
      </c>
      <c r="F5" s="33"/>
      <c r="G5" s="92"/>
      <c r="H5" s="89"/>
    </row>
    <row r="6" spans="1:8" ht="15.95" customHeight="1">
      <c r="A6" s="23">
        <v>4</v>
      </c>
      <c r="B6" s="41" t="s">
        <v>19</v>
      </c>
      <c r="C6" s="42">
        <v>47</v>
      </c>
      <c r="D6" s="22">
        <v>1</v>
      </c>
      <c r="E6" s="33">
        <v>68</v>
      </c>
      <c r="F6" s="33"/>
      <c r="G6" s="92"/>
      <c r="H6" s="89"/>
    </row>
    <row r="7" spans="1:8" ht="15.95" customHeight="1">
      <c r="A7" s="23">
        <v>5</v>
      </c>
      <c r="B7" s="41" t="s">
        <v>54</v>
      </c>
      <c r="C7" s="42">
        <v>29</v>
      </c>
      <c r="D7" s="22">
        <v>3</v>
      </c>
      <c r="E7" s="33">
        <v>67</v>
      </c>
      <c r="F7" s="33"/>
      <c r="G7" s="92"/>
      <c r="H7" s="89"/>
    </row>
    <row r="8" spans="1:8" ht="15.95" customHeight="1">
      <c r="A8" s="23">
        <v>6</v>
      </c>
      <c r="B8" s="41" t="s">
        <v>20</v>
      </c>
      <c r="C8" s="42">
        <v>91</v>
      </c>
      <c r="D8" s="22">
        <v>2</v>
      </c>
      <c r="E8" s="33">
        <v>65.5</v>
      </c>
      <c r="F8" s="33"/>
      <c r="G8" s="92"/>
      <c r="H8" s="89"/>
    </row>
    <row r="9" spans="1:8" ht="15.95" customHeight="1">
      <c r="A9" s="23">
        <v>7</v>
      </c>
      <c r="B9" s="41" t="s">
        <v>42</v>
      </c>
      <c r="C9" s="42">
        <v>7</v>
      </c>
      <c r="D9" s="22">
        <v>1</v>
      </c>
      <c r="E9" s="33">
        <v>59</v>
      </c>
      <c r="F9" s="33"/>
      <c r="G9" s="92"/>
      <c r="H9" s="89"/>
    </row>
    <row r="10" spans="1:8" ht="15.95" customHeight="1">
      <c r="A10" s="23">
        <v>8</v>
      </c>
      <c r="B10" s="41" t="s">
        <v>48</v>
      </c>
      <c r="C10" s="42">
        <v>8</v>
      </c>
      <c r="D10" s="22">
        <v>2</v>
      </c>
      <c r="E10" s="33">
        <v>59</v>
      </c>
      <c r="F10" s="33"/>
      <c r="G10" s="92"/>
      <c r="H10" s="89"/>
    </row>
    <row r="11" spans="1:8" ht="15.95" customHeight="1">
      <c r="A11" s="23">
        <v>9</v>
      </c>
      <c r="B11" s="41" t="s">
        <v>49</v>
      </c>
      <c r="C11" s="42">
        <v>9</v>
      </c>
      <c r="D11" s="22">
        <v>2</v>
      </c>
      <c r="E11" s="33">
        <v>57.5</v>
      </c>
      <c r="F11" s="33"/>
      <c r="G11" s="92"/>
      <c r="H11" s="89"/>
    </row>
    <row r="12" spans="1:8" ht="15.95" customHeight="1">
      <c r="A12" s="23">
        <v>10</v>
      </c>
      <c r="B12" s="41" t="s">
        <v>21</v>
      </c>
      <c r="C12" s="42">
        <v>86</v>
      </c>
      <c r="D12" s="22">
        <v>1</v>
      </c>
      <c r="E12" s="33">
        <v>52</v>
      </c>
      <c r="F12" s="33"/>
      <c r="G12" s="92"/>
      <c r="H12" s="89"/>
    </row>
    <row r="13" spans="1:8" ht="15" customHeight="1">
      <c r="A13" s="23">
        <v>11</v>
      </c>
      <c r="B13" s="41" t="s">
        <v>55</v>
      </c>
      <c r="C13" s="42">
        <v>49</v>
      </c>
      <c r="D13" s="22">
        <v>1</v>
      </c>
      <c r="E13" s="33">
        <v>49</v>
      </c>
      <c r="F13" s="33"/>
      <c r="G13" s="93"/>
      <c r="H13" s="89"/>
    </row>
    <row r="14" spans="1:8" s="4" customFormat="1">
      <c r="A14" s="23"/>
      <c r="B14" s="41" t="s">
        <v>47</v>
      </c>
      <c r="C14" s="42">
        <v>8</v>
      </c>
      <c r="D14" s="22"/>
      <c r="E14" s="33"/>
      <c r="F14" s="33"/>
      <c r="G14" s="93"/>
      <c r="H14" s="89"/>
    </row>
    <row r="15" spans="1:8" s="4" customFormat="1" ht="15.95" customHeight="1">
      <c r="A15" s="23"/>
      <c r="B15" s="41" t="s">
        <v>43</v>
      </c>
      <c r="C15" s="42">
        <v>6</v>
      </c>
      <c r="D15" s="22"/>
      <c r="E15" s="33"/>
      <c r="F15" s="33"/>
      <c r="G15" s="93"/>
      <c r="H15" s="89"/>
    </row>
    <row r="16" spans="1:8" s="4" customFormat="1" ht="15.95" customHeight="1">
      <c r="A16" s="23"/>
      <c r="B16" s="41" t="s">
        <v>45</v>
      </c>
      <c r="C16" s="42">
        <v>17</v>
      </c>
      <c r="D16" s="22"/>
      <c r="E16" s="33"/>
      <c r="F16" s="33"/>
      <c r="G16" s="93"/>
      <c r="H16" s="89"/>
    </row>
    <row r="17" spans="1:8" s="4" customFormat="1" ht="15.95" customHeight="1">
      <c r="A17" s="23"/>
      <c r="B17" s="41" t="s">
        <v>46</v>
      </c>
      <c r="C17" s="42">
        <v>22</v>
      </c>
      <c r="D17" s="22"/>
      <c r="E17" s="33"/>
      <c r="F17" s="33"/>
      <c r="G17" s="93"/>
      <c r="H17" s="89"/>
    </row>
    <row r="18" spans="1:8" s="4" customFormat="1" ht="15.95" customHeight="1">
      <c r="A18" s="23"/>
      <c r="B18" s="41" t="s">
        <v>52</v>
      </c>
      <c r="C18" s="42">
        <v>10</v>
      </c>
      <c r="D18" s="22"/>
      <c r="E18" s="33"/>
      <c r="F18" s="33"/>
      <c r="G18" s="93"/>
      <c r="H18" s="89"/>
    </row>
    <row r="19" spans="1:8" s="4" customFormat="1">
      <c r="A19" s="23"/>
      <c r="B19" s="41" t="s">
        <v>50</v>
      </c>
      <c r="C19" s="42">
        <v>4</v>
      </c>
      <c r="D19" s="22"/>
      <c r="E19" s="33"/>
      <c r="F19" s="33"/>
      <c r="G19" s="93"/>
      <c r="H19" s="89"/>
    </row>
    <row r="20" spans="1:8" s="4" customFormat="1">
      <c r="A20" s="23"/>
      <c r="B20" s="41" t="s">
        <v>44</v>
      </c>
      <c r="C20" s="42">
        <v>36</v>
      </c>
      <c r="D20" s="22"/>
      <c r="E20" s="33"/>
      <c r="F20" s="33"/>
      <c r="G20" s="93"/>
      <c r="H20" s="89"/>
    </row>
    <row r="21" spans="1:8" s="4" customFormat="1" ht="15.95" customHeight="1">
      <c r="A21" s="23"/>
      <c r="B21" s="41" t="s">
        <v>51</v>
      </c>
      <c r="C21" s="42">
        <v>7</v>
      </c>
      <c r="D21" s="22"/>
      <c r="E21" s="33"/>
      <c r="F21" s="33"/>
      <c r="G21" s="93"/>
      <c r="H21" s="89"/>
    </row>
    <row r="22" spans="1:8" s="4" customFormat="1" ht="15.95" customHeight="1">
      <c r="A22" s="23"/>
      <c r="B22" s="41" t="s">
        <v>24</v>
      </c>
      <c r="C22" s="42">
        <v>11</v>
      </c>
      <c r="D22" s="22"/>
      <c r="E22" s="33"/>
      <c r="F22" s="33"/>
      <c r="G22" s="93"/>
      <c r="H22" s="89"/>
    </row>
    <row r="23" spans="1:8" s="4" customFormat="1" ht="39.75" customHeight="1">
      <c r="A23" s="76" t="s">
        <v>27</v>
      </c>
      <c r="B23" s="77"/>
      <c r="C23" s="21">
        <f>SUM(C3:C22)</f>
        <v>643</v>
      </c>
      <c r="D23" s="21">
        <f>SUM(D3:D22)</f>
        <v>24</v>
      </c>
      <c r="E23" s="36">
        <v>65.5</v>
      </c>
      <c r="F23" s="21"/>
      <c r="G23" s="93"/>
      <c r="H23" s="89"/>
    </row>
    <row r="24" spans="1:8" s="8" customFormat="1" ht="18.75" customHeight="1">
      <c r="A24" s="23"/>
      <c r="B24" s="41" t="s">
        <v>3</v>
      </c>
      <c r="C24" s="42">
        <v>31</v>
      </c>
      <c r="D24" s="22">
        <v>1</v>
      </c>
      <c r="E24" s="33">
        <v>66</v>
      </c>
      <c r="F24" s="23"/>
      <c r="G24" s="93"/>
      <c r="H24" s="89"/>
    </row>
    <row r="25" spans="1:8" s="4" customFormat="1" ht="33.75" customHeight="1">
      <c r="A25" s="90" t="s">
        <v>26</v>
      </c>
      <c r="B25" s="90"/>
      <c r="C25" s="60">
        <f>SUM(C23:C24)</f>
        <v>674</v>
      </c>
      <c r="D25" s="60">
        <f>SUM(D23:D24)</f>
        <v>25</v>
      </c>
      <c r="E25" s="36">
        <v>65.5</v>
      </c>
      <c r="F25" s="60">
        <f>SUM(F23:F24)</f>
        <v>0</v>
      </c>
      <c r="G25" s="93"/>
      <c r="H25" s="89"/>
    </row>
    <row r="26" spans="1:8" s="4" customFormat="1">
      <c r="A26" s="24"/>
      <c r="B26" s="24"/>
      <c r="C26" s="25"/>
      <c r="D26" s="26"/>
      <c r="E26" s="26"/>
      <c r="F26" s="26"/>
      <c r="G26" s="27"/>
      <c r="H26" s="28"/>
    </row>
    <row r="27" spans="1:8" ht="22.5" customHeight="1">
      <c r="A27" s="5"/>
      <c r="B27" s="1" t="s">
        <v>5</v>
      </c>
      <c r="C27" s="7"/>
      <c r="D27" s="7"/>
      <c r="E27" s="6"/>
      <c r="G27" s="20"/>
      <c r="H27" s="3"/>
    </row>
    <row r="28" spans="1:8" s="7" customFormat="1" ht="18">
      <c r="A28" s="1"/>
      <c r="B28" s="19"/>
      <c r="C28" s="18">
        <v>2015</v>
      </c>
      <c r="D28" s="18">
        <v>2014</v>
      </c>
    </row>
    <row r="29" spans="1:8" s="7" customFormat="1" ht="18">
      <c r="B29" s="19" t="s">
        <v>4</v>
      </c>
      <c r="C29" s="40">
        <v>65.8</v>
      </c>
      <c r="D29" s="40">
        <v>62.9</v>
      </c>
    </row>
    <row r="30" spans="1:8" s="7" customFormat="1" ht="18">
      <c r="B30" s="19" t="s">
        <v>7</v>
      </c>
      <c r="C30" s="40">
        <v>65.5</v>
      </c>
      <c r="D30" s="40">
        <v>58.2</v>
      </c>
    </row>
    <row r="31" spans="1:8" s="7" customFormat="1" ht="18">
      <c r="B31" s="19" t="s">
        <v>8</v>
      </c>
      <c r="C31" s="69">
        <v>67.272727272727266</v>
      </c>
      <c r="D31" s="18">
        <v>60.5</v>
      </c>
    </row>
    <row r="32" spans="1:8" s="7" customFormat="1" ht="18">
      <c r="B32" s="19" t="s">
        <v>9</v>
      </c>
      <c r="C32" s="18">
        <v>63.9</v>
      </c>
      <c r="D32" s="18">
        <v>54.3</v>
      </c>
      <c r="G32" s="70">
        <v>42159</v>
      </c>
    </row>
    <row r="33" spans="1:7">
      <c r="G33" s="20" t="s">
        <v>40</v>
      </c>
    </row>
    <row r="34" spans="1:7">
      <c r="B34" s="20"/>
      <c r="C34" s="20"/>
      <c r="D34" s="20"/>
      <c r="E34" s="20"/>
      <c r="F34" s="20"/>
    </row>
    <row r="36" spans="1:7">
      <c r="A36" s="46" t="s">
        <v>63</v>
      </c>
    </row>
  </sheetData>
  <sortState ref="A3:E22">
    <sortCondition descending="1" ref="E3:E22"/>
  </sortState>
  <mergeCells count="5">
    <mergeCell ref="A1:H1"/>
    <mergeCell ref="A23:B23"/>
    <mergeCell ref="H3:H25"/>
    <mergeCell ref="A25:B25"/>
    <mergeCell ref="G3:G25"/>
  </mergeCells>
  <phoneticPr fontId="0" type="noConversion"/>
  <pageMargins left="0.38" right="0.16" top="0.4" bottom="0.2" header="0.2" footer="0.36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M22"/>
  <sheetViews>
    <sheetView zoomScale="70" workbookViewId="0">
      <selection activeCell="B4" sqref="B4"/>
    </sheetView>
  </sheetViews>
  <sheetFormatPr defaultRowHeight="15"/>
  <cols>
    <col min="1" max="1" width="45.7109375" style="46" customWidth="1"/>
    <col min="2" max="6" width="22.42578125" style="46" customWidth="1"/>
    <col min="7" max="7" width="22" style="46" customWidth="1"/>
    <col min="8" max="9" width="22.42578125" style="46" customWidth="1"/>
    <col min="10" max="10" width="46" style="46" customWidth="1"/>
    <col min="11" max="16384" width="9.140625" style="47"/>
  </cols>
  <sheetData>
    <row r="1" spans="1:13" ht="28.5" customHeight="1">
      <c r="A1" s="94" t="s">
        <v>35</v>
      </c>
      <c r="B1" s="94"/>
      <c r="C1" s="94"/>
      <c r="D1" s="94"/>
      <c r="E1" s="94"/>
      <c r="F1" s="94"/>
      <c r="G1" s="94"/>
      <c r="H1" s="45"/>
      <c r="I1" s="45"/>
      <c r="J1" s="45"/>
      <c r="K1" s="45"/>
      <c r="L1" s="46"/>
    </row>
    <row r="2" spans="1:13" ht="23.25">
      <c r="A2" s="48"/>
      <c r="B2" s="95" t="s">
        <v>34</v>
      </c>
      <c r="C2" s="96"/>
      <c r="D2" s="97"/>
      <c r="E2" s="98" t="s">
        <v>29</v>
      </c>
      <c r="F2" s="99"/>
      <c r="G2" s="100"/>
      <c r="H2" s="47"/>
      <c r="I2" s="47"/>
      <c r="J2" s="47"/>
    </row>
    <row r="3" spans="1:13">
      <c r="A3" s="49" t="s">
        <v>30</v>
      </c>
      <c r="B3" s="62" t="s">
        <v>13</v>
      </c>
      <c r="C3" s="62" t="s">
        <v>8</v>
      </c>
      <c r="D3" s="62" t="s">
        <v>9</v>
      </c>
      <c r="E3" s="50" t="s">
        <v>13</v>
      </c>
      <c r="F3" s="50" t="s">
        <v>8</v>
      </c>
      <c r="G3" s="50" t="s">
        <v>9</v>
      </c>
      <c r="I3" s="47"/>
      <c r="J3" s="47"/>
    </row>
    <row r="4" spans="1:13" ht="47.25" customHeight="1">
      <c r="A4" s="41" t="s">
        <v>10</v>
      </c>
      <c r="B4" s="63">
        <v>644</v>
      </c>
      <c r="C4" s="63">
        <v>393</v>
      </c>
      <c r="D4" s="63">
        <v>251</v>
      </c>
      <c r="E4" s="51">
        <v>738</v>
      </c>
      <c r="F4" s="51">
        <v>445</v>
      </c>
      <c r="G4" s="51">
        <v>293</v>
      </c>
      <c r="K4" s="52"/>
      <c r="L4" s="52"/>
      <c r="M4" s="52"/>
    </row>
    <row r="5" spans="1:13" ht="47.25" customHeight="1">
      <c r="A5" s="41" t="s">
        <v>11</v>
      </c>
      <c r="B5" s="63">
        <v>24</v>
      </c>
      <c r="C5" s="63">
        <v>11</v>
      </c>
      <c r="D5" s="63">
        <v>13</v>
      </c>
      <c r="E5" s="51">
        <v>24</v>
      </c>
      <c r="F5" s="51">
        <v>15</v>
      </c>
      <c r="G5" s="51">
        <v>9</v>
      </c>
    </row>
    <row r="6" spans="1:13" ht="47.25" customHeight="1">
      <c r="A6" s="41" t="s">
        <v>12</v>
      </c>
      <c r="B6" s="64">
        <f>B5/B4</f>
        <v>3.7267080745341616E-2</v>
      </c>
      <c r="C6" s="64">
        <f t="shared" ref="C6:D6" si="0">C5/C4</f>
        <v>2.7989821882951654E-2</v>
      </c>
      <c r="D6" s="64">
        <f t="shared" si="0"/>
        <v>5.1792828685258967E-2</v>
      </c>
      <c r="E6" s="53">
        <v>3.2520325203252036E-2</v>
      </c>
      <c r="F6" s="53">
        <v>3.3707865168539325E-2</v>
      </c>
      <c r="G6" s="53">
        <v>3.0716723549488054E-2</v>
      </c>
    </row>
    <row r="7" spans="1:13" ht="47.25" customHeight="1">
      <c r="A7" s="41" t="s">
        <v>15</v>
      </c>
      <c r="B7" s="63">
        <v>24</v>
      </c>
      <c r="C7" s="63">
        <v>11</v>
      </c>
      <c r="D7" s="63">
        <v>13</v>
      </c>
      <c r="E7" s="51">
        <v>23</v>
      </c>
      <c r="F7" s="51">
        <v>14</v>
      </c>
      <c r="G7" s="51">
        <v>9</v>
      </c>
    </row>
    <row r="8" spans="1:13" ht="47.25" customHeight="1">
      <c r="A8" s="41" t="s">
        <v>14</v>
      </c>
      <c r="B8" s="64">
        <f>B7/B5</f>
        <v>1</v>
      </c>
      <c r="C8" s="64">
        <f t="shared" ref="C8:D8" si="1">C7/C5</f>
        <v>1</v>
      </c>
      <c r="D8" s="64">
        <f t="shared" si="1"/>
        <v>1</v>
      </c>
      <c r="E8" s="53">
        <v>0.95833333333333337</v>
      </c>
      <c r="F8" s="53">
        <v>0.93333333333333335</v>
      </c>
      <c r="G8" s="53">
        <v>1</v>
      </c>
    </row>
    <row r="9" spans="1:13" ht="47.25" customHeight="1">
      <c r="A9" s="41" t="s">
        <v>66</v>
      </c>
      <c r="B9" s="63">
        <v>0</v>
      </c>
      <c r="C9" s="63">
        <v>0</v>
      </c>
      <c r="D9" s="63">
        <v>0</v>
      </c>
      <c r="E9" s="51">
        <v>1</v>
      </c>
      <c r="F9" s="51">
        <v>1</v>
      </c>
      <c r="G9" s="51">
        <v>0</v>
      </c>
    </row>
    <row r="10" spans="1:13" ht="47.25" customHeight="1">
      <c r="A10" s="41" t="s">
        <v>65</v>
      </c>
      <c r="B10" s="64" t="s">
        <v>61</v>
      </c>
      <c r="C10" s="64">
        <v>0</v>
      </c>
      <c r="D10" s="64">
        <v>0</v>
      </c>
      <c r="E10" s="53">
        <v>4.1666666666666664E-2</v>
      </c>
      <c r="F10" s="53">
        <v>6.6666666666666666E-2</v>
      </c>
      <c r="G10" s="53">
        <v>0</v>
      </c>
    </row>
    <row r="11" spans="1:13" ht="65.25" customHeight="1">
      <c r="A11" s="41" t="s">
        <v>31</v>
      </c>
      <c r="B11" s="61">
        <v>6</v>
      </c>
      <c r="C11" s="63">
        <v>4</v>
      </c>
      <c r="D11" s="63">
        <v>2</v>
      </c>
      <c r="E11" s="54">
        <v>4</v>
      </c>
      <c r="F11" s="51">
        <v>4</v>
      </c>
      <c r="G11" s="51">
        <v>0</v>
      </c>
    </row>
    <row r="12" spans="1:13" ht="47.25" customHeight="1">
      <c r="A12" s="41" t="s">
        <v>32</v>
      </c>
      <c r="B12" s="64">
        <f>B11/B5</f>
        <v>0.25</v>
      </c>
      <c r="C12" s="64">
        <f t="shared" ref="C12:D12" si="2">C11/C5</f>
        <v>0.36363636363636365</v>
      </c>
      <c r="D12" s="64">
        <f t="shared" si="2"/>
        <v>0.15384615384615385</v>
      </c>
      <c r="E12" s="53">
        <v>0.16666666666666666</v>
      </c>
      <c r="F12" s="53">
        <v>0.26666666666666666</v>
      </c>
      <c r="G12" s="53">
        <v>0</v>
      </c>
    </row>
    <row r="13" spans="1:13" ht="47.25" customHeight="1">
      <c r="A13" s="41" t="s">
        <v>17</v>
      </c>
      <c r="B13" s="61">
        <v>0</v>
      </c>
      <c r="C13" s="61">
        <v>0</v>
      </c>
      <c r="D13" s="61">
        <v>0</v>
      </c>
      <c r="E13" s="54">
        <v>0</v>
      </c>
      <c r="F13" s="54">
        <v>0</v>
      </c>
      <c r="G13" s="54">
        <v>0</v>
      </c>
    </row>
    <row r="14" spans="1:13" ht="47.25" customHeight="1">
      <c r="A14" s="55" t="s">
        <v>28</v>
      </c>
      <c r="B14" s="65">
        <v>65.5</v>
      </c>
      <c r="C14" s="65">
        <v>67.3</v>
      </c>
      <c r="D14" s="65">
        <v>63.9</v>
      </c>
      <c r="E14" s="56">
        <v>58.2</v>
      </c>
      <c r="F14" s="56">
        <v>60.5</v>
      </c>
      <c r="G14" s="56">
        <v>54.3</v>
      </c>
    </row>
    <row r="15" spans="1:13" ht="31.5">
      <c r="A15" s="55" t="s">
        <v>33</v>
      </c>
      <c r="B15" s="66">
        <f>B14-$F$19</f>
        <v>-0.29999999999999716</v>
      </c>
      <c r="C15" s="66">
        <f>C14-$F$19</f>
        <v>1.5</v>
      </c>
      <c r="D15" s="66">
        <f>D14-$F$19</f>
        <v>-1.8999999999999986</v>
      </c>
      <c r="E15" s="57">
        <v>-4.6999999999999957</v>
      </c>
      <c r="F15" s="57">
        <v>-2.3999999999999986</v>
      </c>
      <c r="G15" s="57">
        <v>-8.6000000000000014</v>
      </c>
    </row>
    <row r="16" spans="1:13" ht="23.25">
      <c r="A16" s="67"/>
      <c r="D16" s="58"/>
      <c r="E16" s="68"/>
      <c r="F16" s="68"/>
      <c r="G16" s="68"/>
    </row>
    <row r="17" spans="1:13" s="46" customFormat="1">
      <c r="A17" s="3" t="s">
        <v>62</v>
      </c>
      <c r="D17" s="58"/>
      <c r="K17" s="47"/>
      <c r="L17" s="47"/>
      <c r="M17" s="47"/>
    </row>
    <row r="18" spans="1:13" s="46" customFormat="1" ht="18">
      <c r="D18" s="59"/>
      <c r="E18" s="43" t="s">
        <v>1</v>
      </c>
      <c r="F18" s="44">
        <v>2015</v>
      </c>
      <c r="G18" s="44">
        <v>2014</v>
      </c>
      <c r="K18" s="47"/>
      <c r="L18" s="47"/>
      <c r="M18" s="47"/>
    </row>
    <row r="19" spans="1:13" ht="18">
      <c r="E19" s="19" t="s">
        <v>4</v>
      </c>
      <c r="F19" s="40">
        <v>65.8</v>
      </c>
      <c r="G19" s="40">
        <v>62.9</v>
      </c>
    </row>
    <row r="20" spans="1:13" s="46" customFormat="1" ht="18">
      <c r="A20" s="58"/>
      <c r="B20" s="58"/>
      <c r="C20" s="58"/>
      <c r="E20" s="19" t="s">
        <v>7</v>
      </c>
      <c r="F20" s="40">
        <v>65.5</v>
      </c>
      <c r="G20" s="40">
        <v>58.2</v>
      </c>
      <c r="K20" s="47"/>
      <c r="L20" s="47"/>
      <c r="M20" s="47"/>
    </row>
    <row r="22" spans="1:13">
      <c r="A22" s="46" t="s">
        <v>63</v>
      </c>
    </row>
  </sheetData>
  <mergeCells count="3">
    <mergeCell ref="A1:G1"/>
    <mergeCell ref="B2:D2"/>
    <mergeCell ref="E2:G2"/>
  </mergeCells>
  <printOptions horizontalCentered="1"/>
  <pageMargins left="0.78740157480314965" right="0.78740157480314965" top="0.78740157480314965" bottom="0.19685039370078741" header="0.6692913385826772" footer="0.31496062992125984"/>
  <pageSetup paperSize="9" scale="65" orientation="landscape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Волжский</vt:lpstr>
      <vt:lpstr>Новокуйбышевск</vt:lpstr>
      <vt:lpstr>Поволжское</vt:lpstr>
      <vt:lpstr>итоги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Сударова Е.О.</cp:lastModifiedBy>
  <cp:lastPrinted>2015-06-08T08:00:34Z</cp:lastPrinted>
  <dcterms:created xsi:type="dcterms:W3CDTF">1996-10-08T23:32:33Z</dcterms:created>
  <dcterms:modified xsi:type="dcterms:W3CDTF">2015-06-17T10:47:36Z</dcterms:modified>
</cp:coreProperties>
</file>